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Upper Dam\2021 Upper Dam Diversions\"/>
    </mc:Choice>
  </mc:AlternateContent>
  <xr:revisionPtr revIDLastSave="0" documentId="13_ncr:1_{FE6E3DEE-F637-4E6B-A768-55BAE291101D}" xr6:coauthVersionLast="47" xr6:coauthVersionMax="47" xr10:uidLastSave="{00000000-0000-0000-0000-000000000000}"/>
  <bookViews>
    <workbookView xWindow="-120" yWindow="-120" windowWidth="29040" windowHeight="15840" firstSheet="53" activeTab="59" xr2:uid="{DDE119DC-D270-43AB-BD17-6722FE69D95F}"/>
  </bookViews>
  <sheets>
    <sheet name="01-01 to 01-07" sheetId="2" r:id="rId1"/>
    <sheet name="01-08 to 01-14" sheetId="4" r:id="rId2"/>
    <sheet name="01-15 to 01-21" sheetId="6" r:id="rId3"/>
    <sheet name="01-22 to 01-28" sheetId="7" r:id="rId4"/>
    <sheet name="01-29 to 01-31" sheetId="8" r:id="rId5"/>
    <sheet name="02-01 to 02-04" sheetId="27" r:id="rId6"/>
    <sheet name="02-05 to 02-11" sheetId="9" r:id="rId7"/>
    <sheet name="02-12 to 02-18" sheetId="10" r:id="rId8"/>
    <sheet name="02-19 to 02-25" sheetId="11" r:id="rId9"/>
    <sheet name="02-26 to 02-28" sheetId="12" r:id="rId10"/>
    <sheet name="03-01 to 03-04" sheetId="29" r:id="rId11"/>
    <sheet name="03-05 to 03-11" sheetId="13" r:id="rId12"/>
    <sheet name="03-12 to 03-18" sheetId="14" r:id="rId13"/>
    <sheet name="03-19 to 03-25" sheetId="15" r:id="rId14"/>
    <sheet name="03-26 to 03-31" sheetId="16" r:id="rId15"/>
    <sheet name="04-01 to 04-08" sheetId="17" r:id="rId16"/>
    <sheet name="04-09 to 04-15" sheetId="18" r:id="rId17"/>
    <sheet name="04-16 to 04-22" sheetId="19" r:id="rId18"/>
    <sheet name="04-23 to 04-30" sheetId="20" r:id="rId19"/>
    <sheet name="05-01 to 05-06" sheetId="22" r:id="rId20"/>
    <sheet name="05-07 to 05-13" sheetId="21" r:id="rId21"/>
    <sheet name="05-14 to 05-20" sheetId="23" r:id="rId22"/>
    <sheet name="05-21 to 05-27" sheetId="24" r:id="rId23"/>
    <sheet name="05-28 to 05-31" sheetId="25" r:id="rId24"/>
    <sheet name="06-01 to 06-07" sheetId="31" r:id="rId25"/>
    <sheet name="06-08 to 06-14" sheetId="32" r:id="rId26"/>
    <sheet name="06-15 to 06-21" sheetId="33" r:id="rId27"/>
    <sheet name="06-22 to 06-28" sheetId="34" r:id="rId28"/>
    <sheet name="06-29 to 06-30" sheetId="35" r:id="rId29"/>
    <sheet name="07-01 to 07-07" sheetId="37" r:id="rId30"/>
    <sheet name="07-08 to 07-14" sheetId="38" r:id="rId31"/>
    <sheet name="07-15 to 07-21" sheetId="39" r:id="rId32"/>
    <sheet name="07-22 to 07-28" sheetId="40" r:id="rId33"/>
    <sheet name="07-28 to 07-31" sheetId="41" r:id="rId34"/>
    <sheet name="08-01 to 08-07" sheetId="42" r:id="rId35"/>
    <sheet name="08-08 to 08-14" sheetId="43" r:id="rId36"/>
    <sheet name="08-15 to 08-21" sheetId="44" r:id="rId37"/>
    <sheet name="08-22 to 08-28" sheetId="45" r:id="rId38"/>
    <sheet name="08-29 to 08-31" sheetId="46" r:id="rId39"/>
    <sheet name="09-01 to 09-07" sheetId="47" r:id="rId40"/>
    <sheet name="09-08 to 09-14" sheetId="48" r:id="rId41"/>
    <sheet name="09-15 o 09-21" sheetId="49" r:id="rId42"/>
    <sheet name="09-22 to 09-28" sheetId="50" r:id="rId43"/>
    <sheet name="09-29 to 09-30" sheetId="51" r:id="rId44"/>
    <sheet name="10-01 to 10-07" sheetId="52" r:id="rId45"/>
    <sheet name="10-08 to 10-14" sheetId="53" r:id="rId46"/>
    <sheet name="10-15 to 10-21" sheetId="54" r:id="rId47"/>
    <sheet name="10-22 to 10-28" sheetId="55" r:id="rId48"/>
    <sheet name="10-29 to 10-31" sheetId="56" r:id="rId49"/>
    <sheet name="11-01 to 11-07" sheetId="57" r:id="rId50"/>
    <sheet name="11-08 to 11-14" sheetId="58" r:id="rId51"/>
    <sheet name="11-15 to 11-21" sheetId="59" r:id="rId52"/>
    <sheet name="11-22 to 11-28" sheetId="60" r:id="rId53"/>
    <sheet name="11-29 to 11-30" sheetId="61" r:id="rId54"/>
    <sheet name="12-01 to 12-07" sheetId="62" r:id="rId55"/>
    <sheet name="12-08 to 12-14" sheetId="63" r:id="rId56"/>
    <sheet name="12-15 to 12-21" sheetId="64" r:id="rId57"/>
    <sheet name="12-22 to 12-28" sheetId="65" r:id="rId58"/>
    <sheet name="12-29 to 12-31" sheetId="66" r:id="rId59"/>
    <sheet name="Yearly Total" sheetId="3" r:id="rId6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0" i="3" l="1"/>
  <c r="P40" i="3"/>
  <c r="L40" i="3"/>
  <c r="K40" i="3"/>
  <c r="G40" i="3"/>
  <c r="F40" i="3"/>
  <c r="Q39" i="3"/>
  <c r="P39" i="3"/>
  <c r="L39" i="3"/>
  <c r="K39" i="3"/>
  <c r="G39" i="3"/>
  <c r="F39" i="3"/>
  <c r="Q38" i="3"/>
  <c r="P38" i="3"/>
  <c r="L38" i="3"/>
  <c r="K38" i="3"/>
  <c r="G38" i="3"/>
  <c r="F38" i="3"/>
  <c r="M43" i="3" s="1"/>
  <c r="S18" i="3"/>
  <c r="R18" i="3"/>
  <c r="L7" i="66"/>
  <c r="O33" i="66"/>
  <c r="J33" i="66"/>
  <c r="E33" i="66"/>
  <c r="O32" i="66"/>
  <c r="J32" i="66"/>
  <c r="E32" i="66"/>
  <c r="O31" i="66"/>
  <c r="J31" i="66"/>
  <c r="E31" i="66"/>
  <c r="O30" i="66"/>
  <c r="J30" i="66"/>
  <c r="E30" i="66"/>
  <c r="O29" i="66"/>
  <c r="J29" i="66"/>
  <c r="E29" i="66"/>
  <c r="O28" i="66"/>
  <c r="J28" i="66"/>
  <c r="E28" i="66"/>
  <c r="O27" i="66"/>
  <c r="J27" i="66"/>
  <c r="E27" i="66"/>
  <c r="O26" i="66"/>
  <c r="J26" i="66"/>
  <c r="E26" i="66"/>
  <c r="O25" i="66"/>
  <c r="J25" i="66"/>
  <c r="E25" i="66"/>
  <c r="O24" i="66"/>
  <c r="J24" i="66"/>
  <c r="E24" i="66"/>
  <c r="O23" i="66"/>
  <c r="J23" i="66"/>
  <c r="E23" i="66"/>
  <c r="O22" i="66"/>
  <c r="J22" i="66"/>
  <c r="E22" i="66"/>
  <c r="O21" i="66"/>
  <c r="J21" i="66"/>
  <c r="E21" i="66"/>
  <c r="O20" i="66"/>
  <c r="J20" i="66"/>
  <c r="E20" i="66"/>
  <c r="O19" i="66"/>
  <c r="J19" i="66"/>
  <c r="E19" i="66"/>
  <c r="O18" i="66"/>
  <c r="J18" i="66"/>
  <c r="E18" i="66"/>
  <c r="O17" i="66"/>
  <c r="J17" i="66"/>
  <c r="E17" i="66"/>
  <c r="O16" i="66"/>
  <c r="J16" i="66"/>
  <c r="E16" i="66"/>
  <c r="O15" i="66"/>
  <c r="J15" i="66"/>
  <c r="E15" i="66"/>
  <c r="O14" i="66"/>
  <c r="J14" i="66"/>
  <c r="E14" i="66"/>
  <c r="O13" i="66"/>
  <c r="J13" i="66"/>
  <c r="E13" i="66"/>
  <c r="O12" i="66"/>
  <c r="J12" i="66"/>
  <c r="E12" i="66"/>
  <c r="O11" i="66"/>
  <c r="J11" i="66"/>
  <c r="E11" i="66"/>
  <c r="O10" i="66"/>
  <c r="J10" i="66"/>
  <c r="E10" i="66"/>
  <c r="O35" i="66" s="1"/>
  <c r="O30" i="56"/>
  <c r="R17" i="3" l="1"/>
  <c r="S17" i="3"/>
  <c r="L7" i="65"/>
  <c r="O57" i="65"/>
  <c r="J57" i="65"/>
  <c r="E57" i="65"/>
  <c r="O56" i="65"/>
  <c r="J56" i="65"/>
  <c r="E56" i="65"/>
  <c r="O55" i="65"/>
  <c r="J55" i="65"/>
  <c r="E55" i="65"/>
  <c r="O54" i="65"/>
  <c r="J54" i="65"/>
  <c r="E54" i="65"/>
  <c r="O53" i="65"/>
  <c r="J53" i="65"/>
  <c r="E53" i="65"/>
  <c r="O52" i="65"/>
  <c r="J52" i="65"/>
  <c r="E52" i="65"/>
  <c r="O51" i="65"/>
  <c r="J51" i="65"/>
  <c r="E51" i="65"/>
  <c r="O50" i="65"/>
  <c r="J50" i="65"/>
  <c r="E50" i="65"/>
  <c r="O49" i="65"/>
  <c r="J49" i="65"/>
  <c r="E49" i="65"/>
  <c r="O48" i="65"/>
  <c r="J48" i="65"/>
  <c r="E48" i="65"/>
  <c r="O47" i="65"/>
  <c r="J47" i="65"/>
  <c r="E47" i="65"/>
  <c r="O46" i="65"/>
  <c r="J46" i="65"/>
  <c r="E46" i="65"/>
  <c r="O45" i="65"/>
  <c r="J45" i="65"/>
  <c r="E45" i="65"/>
  <c r="O44" i="65"/>
  <c r="J44" i="65"/>
  <c r="E44" i="65"/>
  <c r="O43" i="65"/>
  <c r="J43" i="65"/>
  <c r="E43" i="65"/>
  <c r="O42" i="65"/>
  <c r="J42" i="65"/>
  <c r="E42" i="65"/>
  <c r="O41" i="65"/>
  <c r="J41" i="65"/>
  <c r="E41" i="65"/>
  <c r="O40" i="65"/>
  <c r="J40" i="65"/>
  <c r="E40" i="65"/>
  <c r="O39" i="65"/>
  <c r="J39" i="65"/>
  <c r="E39" i="65"/>
  <c r="O38" i="65"/>
  <c r="J38" i="65"/>
  <c r="E38" i="65"/>
  <c r="T35" i="65" s="1"/>
  <c r="O37" i="65"/>
  <c r="J37" i="65"/>
  <c r="E37" i="65"/>
  <c r="O36" i="65"/>
  <c r="J36" i="65"/>
  <c r="E36" i="65"/>
  <c r="O35" i="65"/>
  <c r="J35" i="65"/>
  <c r="E35" i="65"/>
  <c r="O34" i="65"/>
  <c r="J34" i="65"/>
  <c r="E34" i="65"/>
  <c r="T33" i="65"/>
  <c r="O33" i="65"/>
  <c r="J33" i="65"/>
  <c r="E33" i="65"/>
  <c r="T32" i="65"/>
  <c r="O32" i="65"/>
  <c r="J32" i="65"/>
  <c r="E32" i="65"/>
  <c r="T31" i="65"/>
  <c r="O31" i="65"/>
  <c r="J31" i="65"/>
  <c r="E31" i="65"/>
  <c r="T30" i="65"/>
  <c r="O30" i="65"/>
  <c r="J30" i="65"/>
  <c r="E30" i="65"/>
  <c r="T29" i="65"/>
  <c r="O29" i="65"/>
  <c r="J29" i="65"/>
  <c r="E29" i="65"/>
  <c r="T28" i="65"/>
  <c r="O28" i="65"/>
  <c r="J28" i="65"/>
  <c r="E28" i="65"/>
  <c r="T27" i="65"/>
  <c r="O27" i="65"/>
  <c r="J27" i="65"/>
  <c r="E27" i="65"/>
  <c r="T26" i="65"/>
  <c r="O26" i="65"/>
  <c r="J26" i="65"/>
  <c r="E26" i="65"/>
  <c r="T25" i="65"/>
  <c r="O25" i="65"/>
  <c r="J25" i="65"/>
  <c r="E25" i="65"/>
  <c r="T24" i="65"/>
  <c r="O24" i="65"/>
  <c r="J24" i="65"/>
  <c r="E24" i="65"/>
  <c r="T23" i="65"/>
  <c r="O23" i="65"/>
  <c r="J23" i="65"/>
  <c r="E23" i="65"/>
  <c r="T22" i="65"/>
  <c r="O22" i="65"/>
  <c r="J22" i="65"/>
  <c r="E22" i="65"/>
  <c r="T21" i="65"/>
  <c r="O21" i="65"/>
  <c r="J21" i="65"/>
  <c r="E21" i="65"/>
  <c r="T20" i="65"/>
  <c r="O20" i="65"/>
  <c r="J20" i="65"/>
  <c r="E20" i="65"/>
  <c r="T19" i="65"/>
  <c r="O19" i="65"/>
  <c r="J19" i="65"/>
  <c r="E19" i="65"/>
  <c r="T18" i="65"/>
  <c r="O18" i="65"/>
  <c r="J18" i="65"/>
  <c r="E18" i="65"/>
  <c r="T17" i="65"/>
  <c r="O17" i="65"/>
  <c r="J17" i="65"/>
  <c r="E17" i="65"/>
  <c r="T16" i="65"/>
  <c r="O16" i="65"/>
  <c r="J16" i="65"/>
  <c r="E16" i="65"/>
  <c r="T15" i="65"/>
  <c r="O15" i="65"/>
  <c r="J15" i="65"/>
  <c r="E15" i="65"/>
  <c r="T14" i="65"/>
  <c r="O14" i="65"/>
  <c r="J14" i="65"/>
  <c r="E14" i="65"/>
  <c r="T13" i="65"/>
  <c r="O13" i="65"/>
  <c r="J13" i="65"/>
  <c r="E13" i="65"/>
  <c r="T12" i="65"/>
  <c r="O12" i="65"/>
  <c r="J12" i="65"/>
  <c r="E12" i="65"/>
  <c r="T11" i="65"/>
  <c r="O11" i="65"/>
  <c r="J11" i="65"/>
  <c r="E11" i="65"/>
  <c r="T10" i="65"/>
  <c r="O10" i="65"/>
  <c r="J10" i="65"/>
  <c r="E10" i="65"/>
  <c r="S16" i="3" l="1"/>
  <c r="R16" i="3"/>
  <c r="O57" i="64"/>
  <c r="J57" i="64"/>
  <c r="D57" i="64"/>
  <c r="E57" i="64" s="1"/>
  <c r="O56" i="64"/>
  <c r="J56" i="64"/>
  <c r="D56" i="64"/>
  <c r="E56" i="64" s="1"/>
  <c r="O55" i="64"/>
  <c r="J55" i="64"/>
  <c r="D55" i="64"/>
  <c r="E55" i="64" s="1"/>
  <c r="O54" i="64"/>
  <c r="J54" i="64"/>
  <c r="D54" i="64"/>
  <c r="E54" i="64" s="1"/>
  <c r="O53" i="64"/>
  <c r="J53" i="64"/>
  <c r="D53" i="64"/>
  <c r="E53" i="64" s="1"/>
  <c r="O52" i="64"/>
  <c r="J52" i="64"/>
  <c r="D52" i="64"/>
  <c r="E52" i="64" s="1"/>
  <c r="O51" i="64"/>
  <c r="J51" i="64"/>
  <c r="D51" i="64"/>
  <c r="E51" i="64" s="1"/>
  <c r="O50" i="64"/>
  <c r="J50" i="64"/>
  <c r="D50" i="64"/>
  <c r="E50" i="64" s="1"/>
  <c r="O49" i="64"/>
  <c r="J49" i="64"/>
  <c r="D49" i="64"/>
  <c r="E49" i="64" s="1"/>
  <c r="O48" i="64"/>
  <c r="J48" i="64"/>
  <c r="D48" i="64"/>
  <c r="E48" i="64" s="1"/>
  <c r="O47" i="64"/>
  <c r="J47" i="64"/>
  <c r="D47" i="64"/>
  <c r="E47" i="64" s="1"/>
  <c r="O46" i="64"/>
  <c r="J46" i="64"/>
  <c r="D46" i="64"/>
  <c r="E46" i="64" s="1"/>
  <c r="O45" i="64"/>
  <c r="J45" i="64"/>
  <c r="D45" i="64"/>
  <c r="E45" i="64" s="1"/>
  <c r="O44" i="64"/>
  <c r="J44" i="64"/>
  <c r="D44" i="64"/>
  <c r="E44" i="64" s="1"/>
  <c r="O43" i="64"/>
  <c r="J43" i="64"/>
  <c r="D43" i="64"/>
  <c r="E43" i="64" s="1"/>
  <c r="O42" i="64"/>
  <c r="J42" i="64"/>
  <c r="D42" i="64"/>
  <c r="E42" i="64" s="1"/>
  <c r="O41" i="64"/>
  <c r="J41" i="64"/>
  <c r="D41" i="64"/>
  <c r="E41" i="64" s="1"/>
  <c r="O40" i="64"/>
  <c r="J40" i="64"/>
  <c r="D40" i="64"/>
  <c r="E40" i="64" s="1"/>
  <c r="O39" i="64"/>
  <c r="J39" i="64"/>
  <c r="D39" i="64"/>
  <c r="E39" i="64" s="1"/>
  <c r="O38" i="64"/>
  <c r="J38" i="64"/>
  <c r="D38" i="64"/>
  <c r="E38" i="64" s="1"/>
  <c r="O37" i="64"/>
  <c r="J37" i="64"/>
  <c r="D37" i="64"/>
  <c r="E37" i="64" s="1"/>
  <c r="O36" i="64"/>
  <c r="J36" i="64"/>
  <c r="D36" i="64"/>
  <c r="E36" i="64" s="1"/>
  <c r="O35" i="64"/>
  <c r="J35" i="64"/>
  <c r="E35" i="64"/>
  <c r="D35" i="64"/>
  <c r="O34" i="64"/>
  <c r="J34" i="64"/>
  <c r="E34" i="64"/>
  <c r="D34" i="64"/>
  <c r="T33" i="64"/>
  <c r="O33" i="64"/>
  <c r="J33" i="64"/>
  <c r="D33" i="64"/>
  <c r="E33" i="64" s="1"/>
  <c r="T32" i="64"/>
  <c r="O32" i="64"/>
  <c r="J32" i="64"/>
  <c r="D32" i="64"/>
  <c r="E32" i="64" s="1"/>
  <c r="T31" i="64"/>
  <c r="O31" i="64"/>
  <c r="J31" i="64"/>
  <c r="D31" i="64"/>
  <c r="E31" i="64" s="1"/>
  <c r="T30" i="64"/>
  <c r="O30" i="64"/>
  <c r="J30" i="64"/>
  <c r="E30" i="64"/>
  <c r="D30" i="64"/>
  <c r="T29" i="64"/>
  <c r="O29" i="64"/>
  <c r="J29" i="64"/>
  <c r="D29" i="64"/>
  <c r="E29" i="64" s="1"/>
  <c r="T28" i="64"/>
  <c r="O28" i="64"/>
  <c r="I28" i="64"/>
  <c r="J28" i="64" s="1"/>
  <c r="D28" i="64"/>
  <c r="E28" i="64" s="1"/>
  <c r="T27" i="64"/>
  <c r="O27" i="64"/>
  <c r="I27" i="64"/>
  <c r="J27" i="64" s="1"/>
  <c r="D27" i="64"/>
  <c r="E27" i="64" s="1"/>
  <c r="T26" i="64"/>
  <c r="O26" i="64"/>
  <c r="I26" i="64"/>
  <c r="J26" i="64" s="1"/>
  <c r="D26" i="64"/>
  <c r="E26" i="64" s="1"/>
  <c r="T25" i="64"/>
  <c r="O25" i="64"/>
  <c r="I25" i="64"/>
  <c r="J25" i="64" s="1"/>
  <c r="D25" i="64"/>
  <c r="E25" i="64" s="1"/>
  <c r="T24" i="64"/>
  <c r="O24" i="64"/>
  <c r="I24" i="64"/>
  <c r="J24" i="64" s="1"/>
  <c r="D24" i="64"/>
  <c r="E24" i="64" s="1"/>
  <c r="T23" i="64"/>
  <c r="O23" i="64"/>
  <c r="I23" i="64"/>
  <c r="J23" i="64" s="1"/>
  <c r="D23" i="64"/>
  <c r="E23" i="64" s="1"/>
  <c r="T22" i="64"/>
  <c r="O22" i="64"/>
  <c r="I22" i="64"/>
  <c r="J22" i="64" s="1"/>
  <c r="D22" i="64"/>
  <c r="E22" i="64" s="1"/>
  <c r="T21" i="64"/>
  <c r="O21" i="64"/>
  <c r="I21" i="64"/>
  <c r="J21" i="64" s="1"/>
  <c r="D21" i="64"/>
  <c r="E21" i="64" s="1"/>
  <c r="T20" i="64"/>
  <c r="O20" i="64"/>
  <c r="I20" i="64"/>
  <c r="J20" i="64" s="1"/>
  <c r="D20" i="64"/>
  <c r="E20" i="64" s="1"/>
  <c r="T19" i="64"/>
  <c r="O19" i="64"/>
  <c r="I19" i="64"/>
  <c r="J19" i="64" s="1"/>
  <c r="D19" i="64"/>
  <c r="E19" i="64" s="1"/>
  <c r="T18" i="64"/>
  <c r="O18" i="64"/>
  <c r="I18" i="64"/>
  <c r="J18" i="64" s="1"/>
  <c r="D18" i="64"/>
  <c r="E18" i="64" s="1"/>
  <c r="T17" i="64"/>
  <c r="O17" i="64"/>
  <c r="I17" i="64"/>
  <c r="J17" i="64" s="1"/>
  <c r="D17" i="64"/>
  <c r="E17" i="64" s="1"/>
  <c r="T16" i="64"/>
  <c r="O16" i="64"/>
  <c r="I16" i="64"/>
  <c r="J16" i="64" s="1"/>
  <c r="D16" i="64"/>
  <c r="E16" i="64" s="1"/>
  <c r="T15" i="64"/>
  <c r="O15" i="64"/>
  <c r="I15" i="64"/>
  <c r="J15" i="64" s="1"/>
  <c r="D15" i="64"/>
  <c r="E15" i="64" s="1"/>
  <c r="T14" i="64"/>
  <c r="O14" i="64"/>
  <c r="I14" i="64"/>
  <c r="J14" i="64" s="1"/>
  <c r="D14" i="64"/>
  <c r="E14" i="64" s="1"/>
  <c r="T13" i="64"/>
  <c r="O13" i="64"/>
  <c r="I13" i="64"/>
  <c r="J13" i="64" s="1"/>
  <c r="D13" i="64"/>
  <c r="E13" i="64" s="1"/>
  <c r="T12" i="64"/>
  <c r="O12" i="64"/>
  <c r="I12" i="64"/>
  <c r="J12" i="64" s="1"/>
  <c r="D12" i="64"/>
  <c r="E12" i="64" s="1"/>
  <c r="T11" i="64"/>
  <c r="O11" i="64"/>
  <c r="I11" i="64"/>
  <c r="J11" i="64" s="1"/>
  <c r="D11" i="64"/>
  <c r="E11" i="64" s="1"/>
  <c r="T10" i="64"/>
  <c r="O10" i="64"/>
  <c r="I10" i="64"/>
  <c r="J10" i="64" s="1"/>
  <c r="D10" i="64"/>
  <c r="L7" i="64" s="1"/>
  <c r="E10" i="64" l="1"/>
  <c r="T35" i="64" s="1"/>
  <c r="R15" i="3"/>
  <c r="S15" i="3"/>
  <c r="L7" i="63"/>
  <c r="N57" i="63"/>
  <c r="O57" i="63" s="1"/>
  <c r="I57" i="63"/>
  <c r="J57" i="63" s="1"/>
  <c r="D57" i="63"/>
  <c r="E57" i="63" s="1"/>
  <c r="N56" i="63"/>
  <c r="O56" i="63" s="1"/>
  <c r="I56" i="63"/>
  <c r="J56" i="63" s="1"/>
  <c r="D56" i="63"/>
  <c r="E56" i="63" s="1"/>
  <c r="N55" i="63"/>
  <c r="O55" i="63" s="1"/>
  <c r="I55" i="63"/>
  <c r="J55" i="63" s="1"/>
  <c r="D55" i="63"/>
  <c r="E55" i="63" s="1"/>
  <c r="N54" i="63"/>
  <c r="O54" i="63" s="1"/>
  <c r="I54" i="63"/>
  <c r="J54" i="63" s="1"/>
  <c r="D54" i="63"/>
  <c r="E54" i="63" s="1"/>
  <c r="N53" i="63"/>
  <c r="O53" i="63" s="1"/>
  <c r="I53" i="63"/>
  <c r="J53" i="63" s="1"/>
  <c r="D53" i="63"/>
  <c r="E53" i="63" s="1"/>
  <c r="N52" i="63"/>
  <c r="O52" i="63" s="1"/>
  <c r="I52" i="63"/>
  <c r="J52" i="63" s="1"/>
  <c r="D52" i="63"/>
  <c r="E52" i="63" s="1"/>
  <c r="N51" i="63"/>
  <c r="O51" i="63" s="1"/>
  <c r="I51" i="63"/>
  <c r="J51" i="63" s="1"/>
  <c r="D51" i="63"/>
  <c r="E51" i="63" s="1"/>
  <c r="N50" i="63"/>
  <c r="O50" i="63" s="1"/>
  <c r="I50" i="63"/>
  <c r="J50" i="63" s="1"/>
  <c r="D50" i="63"/>
  <c r="E50" i="63" s="1"/>
  <c r="N49" i="63"/>
  <c r="O49" i="63" s="1"/>
  <c r="I49" i="63"/>
  <c r="J49" i="63" s="1"/>
  <c r="D49" i="63"/>
  <c r="E49" i="63" s="1"/>
  <c r="N48" i="63"/>
  <c r="O48" i="63" s="1"/>
  <c r="I48" i="63"/>
  <c r="J48" i="63" s="1"/>
  <c r="D48" i="63"/>
  <c r="E48" i="63" s="1"/>
  <c r="N47" i="63"/>
  <c r="O47" i="63" s="1"/>
  <c r="I47" i="63"/>
  <c r="J47" i="63" s="1"/>
  <c r="D47" i="63"/>
  <c r="E47" i="63" s="1"/>
  <c r="N46" i="63"/>
  <c r="O46" i="63" s="1"/>
  <c r="I46" i="63"/>
  <c r="J46" i="63" s="1"/>
  <c r="D46" i="63"/>
  <c r="E46" i="63" s="1"/>
  <c r="N45" i="63"/>
  <c r="O45" i="63" s="1"/>
  <c r="I45" i="63"/>
  <c r="J45" i="63" s="1"/>
  <c r="D45" i="63"/>
  <c r="E45" i="63" s="1"/>
  <c r="N44" i="63"/>
  <c r="O44" i="63" s="1"/>
  <c r="I44" i="63"/>
  <c r="J44" i="63" s="1"/>
  <c r="D44" i="63"/>
  <c r="E44" i="63" s="1"/>
  <c r="N43" i="63"/>
  <c r="O43" i="63" s="1"/>
  <c r="I43" i="63"/>
  <c r="J43" i="63" s="1"/>
  <c r="D43" i="63"/>
  <c r="E43" i="63" s="1"/>
  <c r="N42" i="63"/>
  <c r="O42" i="63" s="1"/>
  <c r="I42" i="63"/>
  <c r="J42" i="63" s="1"/>
  <c r="D42" i="63"/>
  <c r="E42" i="63" s="1"/>
  <c r="N41" i="63"/>
  <c r="O41" i="63" s="1"/>
  <c r="I41" i="63"/>
  <c r="J41" i="63" s="1"/>
  <c r="D41" i="63"/>
  <c r="E41" i="63" s="1"/>
  <c r="N40" i="63"/>
  <c r="O40" i="63" s="1"/>
  <c r="I40" i="63"/>
  <c r="J40" i="63" s="1"/>
  <c r="D40" i="63"/>
  <c r="E40" i="63" s="1"/>
  <c r="N39" i="63"/>
  <c r="O39" i="63" s="1"/>
  <c r="I39" i="63"/>
  <c r="J39" i="63" s="1"/>
  <c r="D39" i="63"/>
  <c r="E39" i="63" s="1"/>
  <c r="N38" i="63"/>
  <c r="O38" i="63" s="1"/>
  <c r="I38" i="63"/>
  <c r="J38" i="63" s="1"/>
  <c r="D38" i="63"/>
  <c r="E38" i="63" s="1"/>
  <c r="N37" i="63"/>
  <c r="O37" i="63" s="1"/>
  <c r="I37" i="63"/>
  <c r="J37" i="63" s="1"/>
  <c r="D37" i="63"/>
  <c r="E37" i="63" s="1"/>
  <c r="N36" i="63"/>
  <c r="O36" i="63" s="1"/>
  <c r="I36" i="63"/>
  <c r="J36" i="63" s="1"/>
  <c r="D36" i="63"/>
  <c r="E36" i="63" s="1"/>
  <c r="O35" i="63"/>
  <c r="N35" i="63"/>
  <c r="J35" i="63"/>
  <c r="I35" i="63"/>
  <c r="E35" i="63"/>
  <c r="D35" i="63"/>
  <c r="O34" i="63"/>
  <c r="N34" i="63"/>
  <c r="J34" i="63"/>
  <c r="I34" i="63"/>
  <c r="E34" i="63"/>
  <c r="D34" i="63"/>
  <c r="T33" i="63"/>
  <c r="S33" i="63"/>
  <c r="O33" i="63"/>
  <c r="N33" i="63"/>
  <c r="J33" i="63"/>
  <c r="I33" i="63"/>
  <c r="E33" i="63"/>
  <c r="D33" i="63"/>
  <c r="T32" i="63"/>
  <c r="S32" i="63"/>
  <c r="O32" i="63"/>
  <c r="N32" i="63"/>
  <c r="J32" i="63"/>
  <c r="I32" i="63"/>
  <c r="E32" i="63"/>
  <c r="D32" i="63"/>
  <c r="T31" i="63"/>
  <c r="S31" i="63"/>
  <c r="O31" i="63"/>
  <c r="N31" i="63"/>
  <c r="J31" i="63"/>
  <c r="I31" i="63"/>
  <c r="E31" i="63"/>
  <c r="D31" i="63"/>
  <c r="T30" i="63"/>
  <c r="S30" i="63"/>
  <c r="O30" i="63"/>
  <c r="N30" i="63"/>
  <c r="J30" i="63"/>
  <c r="I30" i="63"/>
  <c r="E30" i="63"/>
  <c r="D30" i="63"/>
  <c r="T29" i="63"/>
  <c r="S29" i="63"/>
  <c r="O29" i="63"/>
  <c r="N29" i="63"/>
  <c r="J29" i="63"/>
  <c r="I29" i="63"/>
  <c r="E29" i="63"/>
  <c r="D29" i="63"/>
  <c r="T28" i="63"/>
  <c r="S28" i="63"/>
  <c r="O28" i="63"/>
  <c r="N28" i="63"/>
  <c r="J28" i="63"/>
  <c r="I28" i="63"/>
  <c r="E28" i="63"/>
  <c r="D28" i="63"/>
  <c r="T27" i="63"/>
  <c r="S27" i="63"/>
  <c r="O27" i="63"/>
  <c r="N27" i="63"/>
  <c r="J27" i="63"/>
  <c r="I27" i="63"/>
  <c r="E27" i="63"/>
  <c r="D27" i="63"/>
  <c r="T26" i="63"/>
  <c r="S26" i="63"/>
  <c r="O26" i="63"/>
  <c r="N26" i="63"/>
  <c r="J26" i="63"/>
  <c r="I26" i="63"/>
  <c r="E26" i="63"/>
  <c r="D26" i="63"/>
  <c r="T25" i="63"/>
  <c r="S25" i="63"/>
  <c r="O25" i="63"/>
  <c r="N25" i="63"/>
  <c r="J25" i="63"/>
  <c r="I25" i="63"/>
  <c r="E25" i="63"/>
  <c r="D25" i="63"/>
  <c r="T24" i="63"/>
  <c r="S24" i="63"/>
  <c r="O24" i="63"/>
  <c r="N24" i="63"/>
  <c r="J24" i="63"/>
  <c r="I24" i="63"/>
  <c r="E24" i="63"/>
  <c r="D24" i="63"/>
  <c r="T23" i="63"/>
  <c r="S23" i="63"/>
  <c r="O23" i="63"/>
  <c r="N23" i="63"/>
  <c r="J23" i="63"/>
  <c r="I23" i="63"/>
  <c r="E23" i="63"/>
  <c r="D23" i="63"/>
  <c r="T22" i="63"/>
  <c r="S22" i="63"/>
  <c r="O22" i="63"/>
  <c r="N22" i="63"/>
  <c r="I22" i="63"/>
  <c r="J22" i="63" s="1"/>
  <c r="E22" i="63"/>
  <c r="D22" i="63"/>
  <c r="S21" i="63"/>
  <c r="T21" i="63" s="1"/>
  <c r="O21" i="63"/>
  <c r="N21" i="63"/>
  <c r="I21" i="63"/>
  <c r="J21" i="63" s="1"/>
  <c r="E21" i="63"/>
  <c r="D21" i="63"/>
  <c r="S20" i="63"/>
  <c r="T20" i="63" s="1"/>
  <c r="O20" i="63"/>
  <c r="N20" i="63"/>
  <c r="I20" i="63"/>
  <c r="J20" i="63" s="1"/>
  <c r="E20" i="63"/>
  <c r="D20" i="63"/>
  <c r="S19" i="63"/>
  <c r="T19" i="63" s="1"/>
  <c r="O19" i="63"/>
  <c r="N19" i="63"/>
  <c r="I19" i="63"/>
  <c r="J19" i="63" s="1"/>
  <c r="E19" i="63"/>
  <c r="D19" i="63"/>
  <c r="S18" i="63"/>
  <c r="T18" i="63" s="1"/>
  <c r="O18" i="63"/>
  <c r="N18" i="63"/>
  <c r="I18" i="63"/>
  <c r="J18" i="63" s="1"/>
  <c r="E18" i="63"/>
  <c r="D18" i="63"/>
  <c r="S17" i="63"/>
  <c r="T17" i="63" s="1"/>
  <c r="O17" i="63"/>
  <c r="N17" i="63"/>
  <c r="I17" i="63"/>
  <c r="J17" i="63" s="1"/>
  <c r="E17" i="63"/>
  <c r="D17" i="63"/>
  <c r="S16" i="63"/>
  <c r="T16" i="63" s="1"/>
  <c r="O16" i="63"/>
  <c r="N16" i="63"/>
  <c r="I16" i="63"/>
  <c r="J16" i="63" s="1"/>
  <c r="E16" i="63"/>
  <c r="D16" i="63"/>
  <c r="S15" i="63"/>
  <c r="T15" i="63" s="1"/>
  <c r="O15" i="63"/>
  <c r="N15" i="63"/>
  <c r="I15" i="63"/>
  <c r="J15" i="63" s="1"/>
  <c r="E15" i="63"/>
  <c r="D15" i="63"/>
  <c r="S14" i="63"/>
  <c r="T14" i="63" s="1"/>
  <c r="O14" i="63"/>
  <c r="N14" i="63"/>
  <c r="I14" i="63"/>
  <c r="J14" i="63" s="1"/>
  <c r="E14" i="63"/>
  <c r="D14" i="63"/>
  <c r="S13" i="63"/>
  <c r="T13" i="63" s="1"/>
  <c r="O13" i="63"/>
  <c r="N13" i="63"/>
  <c r="I13" i="63"/>
  <c r="J13" i="63" s="1"/>
  <c r="E13" i="63"/>
  <c r="D13" i="63"/>
  <c r="S12" i="63"/>
  <c r="T12" i="63" s="1"/>
  <c r="O12" i="63"/>
  <c r="N12" i="63"/>
  <c r="I12" i="63"/>
  <c r="J12" i="63" s="1"/>
  <c r="E12" i="63"/>
  <c r="D12" i="63"/>
  <c r="S11" i="63"/>
  <c r="T11" i="63" s="1"/>
  <c r="O11" i="63"/>
  <c r="N11" i="63"/>
  <c r="I11" i="63"/>
  <c r="J11" i="63" s="1"/>
  <c r="E11" i="63"/>
  <c r="D11" i="63"/>
  <c r="S10" i="63"/>
  <c r="T10" i="63" s="1"/>
  <c r="O10" i="63"/>
  <c r="N10" i="63"/>
  <c r="I10" i="63"/>
  <c r="J10" i="63" s="1"/>
  <c r="E10" i="63"/>
  <c r="T35" i="63" s="1"/>
  <c r="D10" i="63"/>
  <c r="S14" i="3" l="1"/>
  <c r="R14" i="3"/>
  <c r="L7" i="62"/>
  <c r="N57" i="62"/>
  <c r="O57" i="62" s="1"/>
  <c r="I57" i="62"/>
  <c r="J57" i="62" s="1"/>
  <c r="D57" i="62"/>
  <c r="E57" i="62" s="1"/>
  <c r="N56" i="62"/>
  <c r="O56" i="62" s="1"/>
  <c r="I56" i="62"/>
  <c r="J56" i="62" s="1"/>
  <c r="E56" i="62"/>
  <c r="D56" i="62"/>
  <c r="N55" i="62"/>
  <c r="O55" i="62" s="1"/>
  <c r="I55" i="62"/>
  <c r="J55" i="62" s="1"/>
  <c r="D55" i="62"/>
  <c r="E55" i="62" s="1"/>
  <c r="N54" i="62"/>
  <c r="O54" i="62" s="1"/>
  <c r="I54" i="62"/>
  <c r="J54" i="62" s="1"/>
  <c r="D54" i="62"/>
  <c r="E54" i="62" s="1"/>
  <c r="N53" i="62"/>
  <c r="O53" i="62" s="1"/>
  <c r="J53" i="62"/>
  <c r="I53" i="62"/>
  <c r="D53" i="62"/>
  <c r="E53" i="62" s="1"/>
  <c r="N52" i="62"/>
  <c r="O52" i="62" s="1"/>
  <c r="I52" i="62"/>
  <c r="J52" i="62" s="1"/>
  <c r="D52" i="62"/>
  <c r="E52" i="62" s="1"/>
  <c r="N51" i="62"/>
  <c r="O51" i="62" s="1"/>
  <c r="I51" i="62"/>
  <c r="J51" i="62" s="1"/>
  <c r="D51" i="62"/>
  <c r="E51" i="62" s="1"/>
  <c r="O50" i="62"/>
  <c r="N50" i="62"/>
  <c r="I50" i="62"/>
  <c r="J50" i="62" s="1"/>
  <c r="D50" i="62"/>
  <c r="E50" i="62" s="1"/>
  <c r="N49" i="62"/>
  <c r="O49" i="62" s="1"/>
  <c r="I49" i="62"/>
  <c r="J49" i="62" s="1"/>
  <c r="D49" i="62"/>
  <c r="E49" i="62" s="1"/>
  <c r="N48" i="62"/>
  <c r="O48" i="62" s="1"/>
  <c r="I48" i="62"/>
  <c r="J48" i="62" s="1"/>
  <c r="E48" i="62"/>
  <c r="D48" i="62"/>
  <c r="N47" i="62"/>
  <c r="O47" i="62" s="1"/>
  <c r="I47" i="62"/>
  <c r="J47" i="62" s="1"/>
  <c r="D47" i="62"/>
  <c r="E47" i="62" s="1"/>
  <c r="N46" i="62"/>
  <c r="O46" i="62" s="1"/>
  <c r="I46" i="62"/>
  <c r="J46" i="62" s="1"/>
  <c r="D46" i="62"/>
  <c r="E46" i="62" s="1"/>
  <c r="N45" i="62"/>
  <c r="O45" i="62" s="1"/>
  <c r="J45" i="62"/>
  <c r="I45" i="62"/>
  <c r="D45" i="62"/>
  <c r="E45" i="62" s="1"/>
  <c r="N44" i="62"/>
  <c r="O44" i="62" s="1"/>
  <c r="I44" i="62"/>
  <c r="J44" i="62" s="1"/>
  <c r="D44" i="62"/>
  <c r="E44" i="62" s="1"/>
  <c r="N43" i="62"/>
  <c r="O43" i="62" s="1"/>
  <c r="I43" i="62"/>
  <c r="J43" i="62" s="1"/>
  <c r="D43" i="62"/>
  <c r="E43" i="62" s="1"/>
  <c r="O42" i="62"/>
  <c r="N42" i="62"/>
  <c r="I42" i="62"/>
  <c r="J42" i="62" s="1"/>
  <c r="D42" i="62"/>
  <c r="E42" i="62" s="1"/>
  <c r="N41" i="62"/>
  <c r="O41" i="62" s="1"/>
  <c r="I41" i="62"/>
  <c r="J41" i="62" s="1"/>
  <c r="D41" i="62"/>
  <c r="E41" i="62" s="1"/>
  <c r="N40" i="62"/>
  <c r="O40" i="62" s="1"/>
  <c r="I40" i="62"/>
  <c r="J40" i="62" s="1"/>
  <c r="E40" i="62"/>
  <c r="D40" i="62"/>
  <c r="N39" i="62"/>
  <c r="O39" i="62" s="1"/>
  <c r="I39" i="62"/>
  <c r="J39" i="62" s="1"/>
  <c r="D39" i="62"/>
  <c r="E39" i="62" s="1"/>
  <c r="N38" i="62"/>
  <c r="O38" i="62" s="1"/>
  <c r="I38" i="62"/>
  <c r="J38" i="62" s="1"/>
  <c r="D38" i="62"/>
  <c r="E38" i="62" s="1"/>
  <c r="N37" i="62"/>
  <c r="O37" i="62" s="1"/>
  <c r="J37" i="62"/>
  <c r="I37" i="62"/>
  <c r="D37" i="62"/>
  <c r="E37" i="62" s="1"/>
  <c r="N36" i="62"/>
  <c r="O36" i="62" s="1"/>
  <c r="I36" i="62"/>
  <c r="J36" i="62" s="1"/>
  <c r="D36" i="62"/>
  <c r="E36" i="62" s="1"/>
  <c r="N35" i="62"/>
  <c r="O35" i="62" s="1"/>
  <c r="J35" i="62"/>
  <c r="I35" i="62"/>
  <c r="D35" i="62"/>
  <c r="E35" i="62" s="1"/>
  <c r="O34" i="62"/>
  <c r="N34" i="62"/>
  <c r="I34" i="62"/>
  <c r="J34" i="62" s="1"/>
  <c r="E34" i="62"/>
  <c r="D34" i="62"/>
  <c r="S33" i="62"/>
  <c r="T33" i="62" s="1"/>
  <c r="O33" i="62"/>
  <c r="N33" i="62"/>
  <c r="I33" i="62"/>
  <c r="J33" i="62" s="1"/>
  <c r="E33" i="62"/>
  <c r="D33" i="62"/>
  <c r="S32" i="62"/>
  <c r="T32" i="62" s="1"/>
  <c r="O32" i="62"/>
  <c r="N32" i="62"/>
  <c r="I32" i="62"/>
  <c r="J32" i="62" s="1"/>
  <c r="E32" i="62"/>
  <c r="D32" i="62"/>
  <c r="S31" i="62"/>
  <c r="T31" i="62" s="1"/>
  <c r="O31" i="62"/>
  <c r="N31" i="62"/>
  <c r="I31" i="62"/>
  <c r="J31" i="62" s="1"/>
  <c r="E31" i="62"/>
  <c r="D31" i="62"/>
  <c r="S30" i="62"/>
  <c r="T30" i="62" s="1"/>
  <c r="O30" i="62"/>
  <c r="N30" i="62"/>
  <c r="I30" i="62"/>
  <c r="J30" i="62" s="1"/>
  <c r="E30" i="62"/>
  <c r="D30" i="62"/>
  <c r="S29" i="62"/>
  <c r="T29" i="62" s="1"/>
  <c r="O29" i="62"/>
  <c r="N29" i="62"/>
  <c r="I29" i="62"/>
  <c r="J29" i="62" s="1"/>
  <c r="E29" i="62"/>
  <c r="D29" i="62"/>
  <c r="S28" i="62"/>
  <c r="T28" i="62" s="1"/>
  <c r="O28" i="62"/>
  <c r="N28" i="62"/>
  <c r="I28" i="62"/>
  <c r="J28" i="62" s="1"/>
  <c r="E28" i="62"/>
  <c r="D28" i="62"/>
  <c r="S27" i="62"/>
  <c r="T27" i="62" s="1"/>
  <c r="O27" i="62"/>
  <c r="N27" i="62"/>
  <c r="I27" i="62"/>
  <c r="J27" i="62" s="1"/>
  <c r="E27" i="62"/>
  <c r="D27" i="62"/>
  <c r="S26" i="62"/>
  <c r="T26" i="62" s="1"/>
  <c r="O26" i="62"/>
  <c r="N26" i="62"/>
  <c r="I26" i="62"/>
  <c r="J26" i="62" s="1"/>
  <c r="E26" i="62"/>
  <c r="D26" i="62"/>
  <c r="S25" i="62"/>
  <c r="T25" i="62" s="1"/>
  <c r="O25" i="62"/>
  <c r="N25" i="62"/>
  <c r="I25" i="62"/>
  <c r="J25" i="62" s="1"/>
  <c r="E25" i="62"/>
  <c r="D25" i="62"/>
  <c r="S24" i="62"/>
  <c r="T24" i="62" s="1"/>
  <c r="O24" i="62"/>
  <c r="N24" i="62"/>
  <c r="I24" i="62"/>
  <c r="J24" i="62" s="1"/>
  <c r="E24" i="62"/>
  <c r="D24" i="62"/>
  <c r="S23" i="62"/>
  <c r="T23" i="62" s="1"/>
  <c r="O23" i="62"/>
  <c r="N23" i="62"/>
  <c r="I23" i="62"/>
  <c r="J23" i="62" s="1"/>
  <c r="E23" i="62"/>
  <c r="D23" i="62"/>
  <c r="S22" i="62"/>
  <c r="T22" i="62" s="1"/>
  <c r="O22" i="62"/>
  <c r="N22" i="62"/>
  <c r="I22" i="62"/>
  <c r="J22" i="62" s="1"/>
  <c r="E22" i="62"/>
  <c r="D22" i="62"/>
  <c r="S21" i="62"/>
  <c r="T21" i="62" s="1"/>
  <c r="O21" i="62"/>
  <c r="N21" i="62"/>
  <c r="I21" i="62"/>
  <c r="J21" i="62" s="1"/>
  <c r="E21" i="62"/>
  <c r="D21" i="62"/>
  <c r="S20" i="62"/>
  <c r="T20" i="62" s="1"/>
  <c r="O20" i="62"/>
  <c r="N20" i="62"/>
  <c r="I20" i="62"/>
  <c r="J20" i="62" s="1"/>
  <c r="E20" i="62"/>
  <c r="D20" i="62"/>
  <c r="S19" i="62"/>
  <c r="T19" i="62" s="1"/>
  <c r="O19" i="62"/>
  <c r="N19" i="62"/>
  <c r="I19" i="62"/>
  <c r="J19" i="62" s="1"/>
  <c r="E19" i="62"/>
  <c r="D19" i="62"/>
  <c r="S18" i="62"/>
  <c r="T18" i="62" s="1"/>
  <c r="O18" i="62"/>
  <c r="N18" i="62"/>
  <c r="I18" i="62"/>
  <c r="J18" i="62" s="1"/>
  <c r="E18" i="62"/>
  <c r="D18" i="62"/>
  <c r="S17" i="62"/>
  <c r="T17" i="62" s="1"/>
  <c r="O17" i="62"/>
  <c r="N17" i="62"/>
  <c r="I17" i="62"/>
  <c r="J17" i="62" s="1"/>
  <c r="E17" i="62"/>
  <c r="D17" i="62"/>
  <c r="S16" i="62"/>
  <c r="T16" i="62" s="1"/>
  <c r="O16" i="62"/>
  <c r="N16" i="62"/>
  <c r="I16" i="62"/>
  <c r="J16" i="62" s="1"/>
  <c r="E16" i="62"/>
  <c r="D16" i="62"/>
  <c r="S15" i="62"/>
  <c r="T15" i="62" s="1"/>
  <c r="O15" i="62"/>
  <c r="N15" i="62"/>
  <c r="I15" i="62"/>
  <c r="J15" i="62" s="1"/>
  <c r="E15" i="62"/>
  <c r="D15" i="62"/>
  <c r="S14" i="62"/>
  <c r="T14" i="62" s="1"/>
  <c r="O14" i="62"/>
  <c r="N14" i="62"/>
  <c r="I14" i="62"/>
  <c r="J14" i="62" s="1"/>
  <c r="E14" i="62"/>
  <c r="D14" i="62"/>
  <c r="S13" i="62"/>
  <c r="T13" i="62" s="1"/>
  <c r="O13" i="62"/>
  <c r="N13" i="62"/>
  <c r="I13" i="62"/>
  <c r="J13" i="62" s="1"/>
  <c r="E13" i="62"/>
  <c r="D13" i="62"/>
  <c r="S12" i="62"/>
  <c r="T12" i="62" s="1"/>
  <c r="O12" i="62"/>
  <c r="N12" i="62"/>
  <c r="I12" i="62"/>
  <c r="J12" i="62" s="1"/>
  <c r="E12" i="62"/>
  <c r="D12" i="62"/>
  <c r="S11" i="62"/>
  <c r="T11" i="62" s="1"/>
  <c r="O11" i="62"/>
  <c r="N11" i="62"/>
  <c r="I11" i="62"/>
  <c r="J11" i="62" s="1"/>
  <c r="E11" i="62"/>
  <c r="D11" i="62"/>
  <c r="S10" i="62"/>
  <c r="T10" i="62" s="1"/>
  <c r="O10" i="62"/>
  <c r="N10" i="62"/>
  <c r="I10" i="62"/>
  <c r="J10" i="62" s="1"/>
  <c r="E10" i="62"/>
  <c r="D10" i="62"/>
  <c r="I33" i="61"/>
  <c r="J33" i="61" s="1"/>
  <c r="E33" i="61"/>
  <c r="D33" i="61"/>
  <c r="I32" i="61"/>
  <c r="J32" i="61" s="1"/>
  <c r="E32" i="61"/>
  <c r="D32" i="61"/>
  <c r="I31" i="61"/>
  <c r="J31" i="61" s="1"/>
  <c r="E31" i="61"/>
  <c r="D31" i="61"/>
  <c r="I30" i="61"/>
  <c r="J30" i="61" s="1"/>
  <c r="E30" i="61"/>
  <c r="D30" i="61"/>
  <c r="I29" i="61"/>
  <c r="J29" i="61" s="1"/>
  <c r="E29" i="61"/>
  <c r="D29" i="61"/>
  <c r="I28" i="61"/>
  <c r="J28" i="61" s="1"/>
  <c r="E28" i="61"/>
  <c r="D28" i="61"/>
  <c r="I27" i="61"/>
  <c r="J27" i="61" s="1"/>
  <c r="E27" i="61"/>
  <c r="D27" i="61"/>
  <c r="I26" i="61"/>
  <c r="J26" i="61" s="1"/>
  <c r="E26" i="61"/>
  <c r="D26" i="61"/>
  <c r="I25" i="61"/>
  <c r="J25" i="61" s="1"/>
  <c r="E25" i="61"/>
  <c r="D25" i="61"/>
  <c r="I24" i="61"/>
  <c r="J24" i="61" s="1"/>
  <c r="E24" i="61"/>
  <c r="D24" i="61"/>
  <c r="I23" i="61"/>
  <c r="J23" i="61" s="1"/>
  <c r="E23" i="61"/>
  <c r="D23" i="61"/>
  <c r="I22" i="61"/>
  <c r="J22" i="61" s="1"/>
  <c r="E22" i="61"/>
  <c r="D22" i="61"/>
  <c r="I21" i="61"/>
  <c r="J21" i="61" s="1"/>
  <c r="E21" i="61"/>
  <c r="D21" i="61"/>
  <c r="I20" i="61"/>
  <c r="J20" i="61" s="1"/>
  <c r="E20" i="61"/>
  <c r="D20" i="61"/>
  <c r="I19" i="61"/>
  <c r="J19" i="61" s="1"/>
  <c r="E19" i="61"/>
  <c r="D19" i="61"/>
  <c r="I18" i="61"/>
  <c r="J18" i="61" s="1"/>
  <c r="D18" i="61"/>
  <c r="E18" i="61" s="1"/>
  <c r="I17" i="61"/>
  <c r="J17" i="61" s="1"/>
  <c r="E17" i="61"/>
  <c r="D17" i="61"/>
  <c r="I16" i="61"/>
  <c r="J16" i="61" s="1"/>
  <c r="D16" i="61"/>
  <c r="E16" i="61" s="1"/>
  <c r="I15" i="61"/>
  <c r="J15" i="61" s="1"/>
  <c r="E15" i="61"/>
  <c r="D15" i="61"/>
  <c r="I14" i="61"/>
  <c r="J14" i="61" s="1"/>
  <c r="D14" i="61"/>
  <c r="E14" i="61" s="1"/>
  <c r="I13" i="61"/>
  <c r="J13" i="61" s="1"/>
  <c r="E13" i="61"/>
  <c r="D13" i="61"/>
  <c r="I12" i="61"/>
  <c r="J12" i="61" s="1"/>
  <c r="D12" i="61"/>
  <c r="E12" i="61" s="1"/>
  <c r="I11" i="61"/>
  <c r="J11" i="61" s="1"/>
  <c r="E11" i="61"/>
  <c r="D11" i="61"/>
  <c r="I10" i="61"/>
  <c r="J10" i="61" s="1"/>
  <c r="D10" i="61"/>
  <c r="T35" i="62" l="1"/>
  <c r="L7" i="61"/>
  <c r="S13" i="3" s="1"/>
  <c r="E10" i="61"/>
  <c r="J35" i="61"/>
  <c r="R13" i="3" s="1"/>
  <c r="S12" i="3" l="1"/>
  <c r="S11" i="3"/>
  <c r="R12" i="3"/>
  <c r="R11" i="3"/>
  <c r="L7" i="60"/>
  <c r="L7" i="59"/>
  <c r="N57" i="60"/>
  <c r="O57" i="60" s="1"/>
  <c r="I57" i="60"/>
  <c r="J57" i="60" s="1"/>
  <c r="D57" i="60"/>
  <c r="E57" i="60" s="1"/>
  <c r="N56" i="60"/>
  <c r="O56" i="60" s="1"/>
  <c r="I56" i="60"/>
  <c r="J56" i="60" s="1"/>
  <c r="D56" i="60"/>
  <c r="E56" i="60" s="1"/>
  <c r="N55" i="60"/>
  <c r="O55" i="60" s="1"/>
  <c r="I55" i="60"/>
  <c r="J55" i="60" s="1"/>
  <c r="D55" i="60"/>
  <c r="E55" i="60" s="1"/>
  <c r="N54" i="60"/>
  <c r="O54" i="60" s="1"/>
  <c r="I54" i="60"/>
  <c r="J54" i="60" s="1"/>
  <c r="D54" i="60"/>
  <c r="E54" i="60" s="1"/>
  <c r="N53" i="60"/>
  <c r="O53" i="60" s="1"/>
  <c r="I53" i="60"/>
  <c r="J53" i="60" s="1"/>
  <c r="D53" i="60"/>
  <c r="E53" i="60" s="1"/>
  <c r="N52" i="60"/>
  <c r="O52" i="60" s="1"/>
  <c r="I52" i="60"/>
  <c r="J52" i="60" s="1"/>
  <c r="D52" i="60"/>
  <c r="E52" i="60" s="1"/>
  <c r="N51" i="60"/>
  <c r="O51" i="60" s="1"/>
  <c r="I51" i="60"/>
  <c r="J51" i="60" s="1"/>
  <c r="D51" i="60"/>
  <c r="E51" i="60" s="1"/>
  <c r="N50" i="60"/>
  <c r="O50" i="60" s="1"/>
  <c r="I50" i="60"/>
  <c r="J50" i="60" s="1"/>
  <c r="D50" i="60"/>
  <c r="E50" i="60" s="1"/>
  <c r="N49" i="60"/>
  <c r="O49" i="60" s="1"/>
  <c r="I49" i="60"/>
  <c r="J49" i="60" s="1"/>
  <c r="D49" i="60"/>
  <c r="E49" i="60" s="1"/>
  <c r="N48" i="60"/>
  <c r="O48" i="60" s="1"/>
  <c r="I48" i="60"/>
  <c r="J48" i="60" s="1"/>
  <c r="D48" i="60"/>
  <c r="E48" i="60" s="1"/>
  <c r="N47" i="60"/>
  <c r="O47" i="60" s="1"/>
  <c r="I47" i="60"/>
  <c r="J47" i="60" s="1"/>
  <c r="D47" i="60"/>
  <c r="E47" i="60" s="1"/>
  <c r="N46" i="60"/>
  <c r="O46" i="60" s="1"/>
  <c r="I46" i="60"/>
  <c r="J46" i="60" s="1"/>
  <c r="D46" i="60"/>
  <c r="E46" i="60" s="1"/>
  <c r="N45" i="60"/>
  <c r="O45" i="60" s="1"/>
  <c r="I45" i="60"/>
  <c r="J45" i="60" s="1"/>
  <c r="D45" i="60"/>
  <c r="E45" i="60" s="1"/>
  <c r="N44" i="60"/>
  <c r="O44" i="60" s="1"/>
  <c r="I44" i="60"/>
  <c r="J44" i="60" s="1"/>
  <c r="D44" i="60"/>
  <c r="E44" i="60" s="1"/>
  <c r="N43" i="60"/>
  <c r="O43" i="60" s="1"/>
  <c r="I43" i="60"/>
  <c r="J43" i="60" s="1"/>
  <c r="D43" i="60"/>
  <c r="E43" i="60" s="1"/>
  <c r="N42" i="60"/>
  <c r="O42" i="60" s="1"/>
  <c r="I42" i="60"/>
  <c r="J42" i="60" s="1"/>
  <c r="D42" i="60"/>
  <c r="E42" i="60" s="1"/>
  <c r="N41" i="60"/>
  <c r="O41" i="60" s="1"/>
  <c r="I41" i="60"/>
  <c r="J41" i="60" s="1"/>
  <c r="D41" i="60"/>
  <c r="E41" i="60" s="1"/>
  <c r="N40" i="60"/>
  <c r="O40" i="60" s="1"/>
  <c r="I40" i="60"/>
  <c r="J40" i="60" s="1"/>
  <c r="D40" i="60"/>
  <c r="E40" i="60" s="1"/>
  <c r="N39" i="60"/>
  <c r="O39" i="60" s="1"/>
  <c r="I39" i="60"/>
  <c r="J39" i="60" s="1"/>
  <c r="D39" i="60"/>
  <c r="E39" i="60" s="1"/>
  <c r="N38" i="60"/>
  <c r="O38" i="60" s="1"/>
  <c r="I38" i="60"/>
  <c r="J38" i="60" s="1"/>
  <c r="D38" i="60"/>
  <c r="E38" i="60" s="1"/>
  <c r="N37" i="60"/>
  <c r="O37" i="60" s="1"/>
  <c r="I37" i="60"/>
  <c r="J37" i="60" s="1"/>
  <c r="D37" i="60"/>
  <c r="E37" i="60" s="1"/>
  <c r="N36" i="60"/>
  <c r="O36" i="60" s="1"/>
  <c r="I36" i="60"/>
  <c r="J36" i="60" s="1"/>
  <c r="D36" i="60"/>
  <c r="E36" i="60" s="1"/>
  <c r="N35" i="60"/>
  <c r="O35" i="60" s="1"/>
  <c r="J35" i="60"/>
  <c r="I35" i="60"/>
  <c r="D35" i="60"/>
  <c r="E35" i="60" s="1"/>
  <c r="O34" i="60"/>
  <c r="N34" i="60"/>
  <c r="I34" i="60"/>
  <c r="J34" i="60" s="1"/>
  <c r="E34" i="60"/>
  <c r="D34" i="60"/>
  <c r="S33" i="60"/>
  <c r="T33" i="60" s="1"/>
  <c r="O33" i="60"/>
  <c r="N33" i="60"/>
  <c r="I33" i="60"/>
  <c r="J33" i="60" s="1"/>
  <c r="E33" i="60"/>
  <c r="D33" i="60"/>
  <c r="S32" i="60"/>
  <c r="T32" i="60" s="1"/>
  <c r="O32" i="60"/>
  <c r="N32" i="60"/>
  <c r="I32" i="60"/>
  <c r="J32" i="60" s="1"/>
  <c r="E32" i="60"/>
  <c r="D32" i="60"/>
  <c r="S31" i="60"/>
  <c r="T31" i="60" s="1"/>
  <c r="O31" i="60"/>
  <c r="N31" i="60"/>
  <c r="I31" i="60"/>
  <c r="J31" i="60" s="1"/>
  <c r="E31" i="60"/>
  <c r="D31" i="60"/>
  <c r="S30" i="60"/>
  <c r="T30" i="60" s="1"/>
  <c r="O30" i="60"/>
  <c r="N30" i="60"/>
  <c r="I30" i="60"/>
  <c r="J30" i="60" s="1"/>
  <c r="E30" i="60"/>
  <c r="D30" i="60"/>
  <c r="S29" i="60"/>
  <c r="T29" i="60" s="1"/>
  <c r="O29" i="60"/>
  <c r="N29" i="60"/>
  <c r="I29" i="60"/>
  <c r="J29" i="60" s="1"/>
  <c r="E29" i="60"/>
  <c r="D29" i="60"/>
  <c r="S28" i="60"/>
  <c r="T28" i="60" s="1"/>
  <c r="O28" i="60"/>
  <c r="N28" i="60"/>
  <c r="I28" i="60"/>
  <c r="J28" i="60" s="1"/>
  <c r="E28" i="60"/>
  <c r="D28" i="60"/>
  <c r="S27" i="60"/>
  <c r="T27" i="60" s="1"/>
  <c r="O27" i="60"/>
  <c r="N27" i="60"/>
  <c r="I27" i="60"/>
  <c r="J27" i="60" s="1"/>
  <c r="E27" i="60"/>
  <c r="D27" i="60"/>
  <c r="S26" i="60"/>
  <c r="T26" i="60" s="1"/>
  <c r="O26" i="60"/>
  <c r="N26" i="60"/>
  <c r="I26" i="60"/>
  <c r="J26" i="60" s="1"/>
  <c r="E26" i="60"/>
  <c r="D26" i="60"/>
  <c r="S25" i="60"/>
  <c r="T25" i="60" s="1"/>
  <c r="O25" i="60"/>
  <c r="N25" i="60"/>
  <c r="I25" i="60"/>
  <c r="J25" i="60" s="1"/>
  <c r="E25" i="60"/>
  <c r="D25" i="60"/>
  <c r="S24" i="60"/>
  <c r="T24" i="60" s="1"/>
  <c r="O24" i="60"/>
  <c r="N24" i="60"/>
  <c r="I24" i="60"/>
  <c r="J24" i="60" s="1"/>
  <c r="E24" i="60"/>
  <c r="D24" i="60"/>
  <c r="S23" i="60"/>
  <c r="T23" i="60" s="1"/>
  <c r="O23" i="60"/>
  <c r="N23" i="60"/>
  <c r="I23" i="60"/>
  <c r="J23" i="60" s="1"/>
  <c r="E23" i="60"/>
  <c r="D23" i="60"/>
  <c r="S22" i="60"/>
  <c r="T22" i="60" s="1"/>
  <c r="O22" i="60"/>
  <c r="N22" i="60"/>
  <c r="I22" i="60"/>
  <c r="J22" i="60" s="1"/>
  <c r="E22" i="60"/>
  <c r="D22" i="60"/>
  <c r="S21" i="60"/>
  <c r="T21" i="60" s="1"/>
  <c r="O21" i="60"/>
  <c r="N21" i="60"/>
  <c r="I21" i="60"/>
  <c r="J21" i="60" s="1"/>
  <c r="E21" i="60"/>
  <c r="D21" i="60"/>
  <c r="S20" i="60"/>
  <c r="T20" i="60" s="1"/>
  <c r="O20" i="60"/>
  <c r="N20" i="60"/>
  <c r="I20" i="60"/>
  <c r="J20" i="60" s="1"/>
  <c r="E20" i="60"/>
  <c r="D20" i="60"/>
  <c r="S19" i="60"/>
  <c r="T19" i="60" s="1"/>
  <c r="O19" i="60"/>
  <c r="N19" i="60"/>
  <c r="I19" i="60"/>
  <c r="J19" i="60" s="1"/>
  <c r="E19" i="60"/>
  <c r="D19" i="60"/>
  <c r="S18" i="60"/>
  <c r="T18" i="60" s="1"/>
  <c r="O18" i="60"/>
  <c r="N18" i="60"/>
  <c r="I18" i="60"/>
  <c r="J18" i="60" s="1"/>
  <c r="E18" i="60"/>
  <c r="D18" i="60"/>
  <c r="S17" i="60"/>
  <c r="T17" i="60" s="1"/>
  <c r="O17" i="60"/>
  <c r="N17" i="60"/>
  <c r="I17" i="60"/>
  <c r="J17" i="60" s="1"/>
  <c r="E17" i="60"/>
  <c r="D17" i="60"/>
  <c r="S16" i="60"/>
  <c r="T16" i="60" s="1"/>
  <c r="O16" i="60"/>
  <c r="N16" i="60"/>
  <c r="I16" i="60"/>
  <c r="J16" i="60" s="1"/>
  <c r="E16" i="60"/>
  <c r="D16" i="60"/>
  <c r="S15" i="60"/>
  <c r="T15" i="60" s="1"/>
  <c r="O15" i="60"/>
  <c r="N15" i="60"/>
  <c r="I15" i="60"/>
  <c r="J15" i="60" s="1"/>
  <c r="E15" i="60"/>
  <c r="D15" i="60"/>
  <c r="S14" i="60"/>
  <c r="T14" i="60" s="1"/>
  <c r="O14" i="60"/>
  <c r="N14" i="60"/>
  <c r="I14" i="60"/>
  <c r="J14" i="60" s="1"/>
  <c r="E14" i="60"/>
  <c r="D14" i="60"/>
  <c r="S13" i="60"/>
  <c r="T13" i="60" s="1"/>
  <c r="O13" i="60"/>
  <c r="N13" i="60"/>
  <c r="I13" i="60"/>
  <c r="J13" i="60" s="1"/>
  <c r="E13" i="60"/>
  <c r="D13" i="60"/>
  <c r="S12" i="60"/>
  <c r="T12" i="60" s="1"/>
  <c r="O12" i="60"/>
  <c r="N12" i="60"/>
  <c r="I12" i="60"/>
  <c r="J12" i="60" s="1"/>
  <c r="E12" i="60"/>
  <c r="D12" i="60"/>
  <c r="S11" i="60"/>
  <c r="T11" i="60" s="1"/>
  <c r="O11" i="60"/>
  <c r="N11" i="60"/>
  <c r="I11" i="60"/>
  <c r="J11" i="60" s="1"/>
  <c r="E11" i="60"/>
  <c r="D11" i="60"/>
  <c r="S10" i="60"/>
  <c r="T10" i="60" s="1"/>
  <c r="O10" i="60"/>
  <c r="N10" i="60"/>
  <c r="I10" i="60"/>
  <c r="J10" i="60" s="1"/>
  <c r="E10" i="60"/>
  <c r="D10" i="60"/>
  <c r="N57" i="59"/>
  <c r="O57" i="59" s="1"/>
  <c r="I57" i="59"/>
  <c r="J57" i="59" s="1"/>
  <c r="D57" i="59"/>
  <c r="E57" i="59" s="1"/>
  <c r="N56" i="59"/>
  <c r="O56" i="59" s="1"/>
  <c r="I56" i="59"/>
  <c r="J56" i="59" s="1"/>
  <c r="D56" i="59"/>
  <c r="E56" i="59" s="1"/>
  <c r="N55" i="59"/>
  <c r="O55" i="59" s="1"/>
  <c r="I55" i="59"/>
  <c r="J55" i="59" s="1"/>
  <c r="D55" i="59"/>
  <c r="E55" i="59" s="1"/>
  <c r="N54" i="59"/>
  <c r="O54" i="59" s="1"/>
  <c r="I54" i="59"/>
  <c r="J54" i="59" s="1"/>
  <c r="D54" i="59"/>
  <c r="E54" i="59" s="1"/>
  <c r="N53" i="59"/>
  <c r="O53" i="59" s="1"/>
  <c r="I53" i="59"/>
  <c r="J53" i="59" s="1"/>
  <c r="D53" i="59"/>
  <c r="E53" i="59" s="1"/>
  <c r="N52" i="59"/>
  <c r="O52" i="59" s="1"/>
  <c r="I52" i="59"/>
  <c r="J52" i="59" s="1"/>
  <c r="D52" i="59"/>
  <c r="E52" i="59" s="1"/>
  <c r="N51" i="59"/>
  <c r="O51" i="59" s="1"/>
  <c r="I51" i="59"/>
  <c r="J51" i="59" s="1"/>
  <c r="D51" i="59"/>
  <c r="E51" i="59" s="1"/>
  <c r="N50" i="59"/>
  <c r="O50" i="59" s="1"/>
  <c r="I50" i="59"/>
  <c r="J50" i="59" s="1"/>
  <c r="D50" i="59"/>
  <c r="E50" i="59" s="1"/>
  <c r="N49" i="59"/>
  <c r="O49" i="59" s="1"/>
  <c r="I49" i="59"/>
  <c r="J49" i="59" s="1"/>
  <c r="D49" i="59"/>
  <c r="E49" i="59" s="1"/>
  <c r="N48" i="59"/>
  <c r="O48" i="59" s="1"/>
  <c r="I48" i="59"/>
  <c r="J48" i="59" s="1"/>
  <c r="D48" i="59"/>
  <c r="E48" i="59" s="1"/>
  <c r="N47" i="59"/>
  <c r="O47" i="59" s="1"/>
  <c r="I47" i="59"/>
  <c r="J47" i="59" s="1"/>
  <c r="D47" i="59"/>
  <c r="E47" i="59" s="1"/>
  <c r="N46" i="59"/>
  <c r="O46" i="59" s="1"/>
  <c r="I46" i="59"/>
  <c r="J46" i="59" s="1"/>
  <c r="D46" i="59"/>
  <c r="E46" i="59" s="1"/>
  <c r="N45" i="59"/>
  <c r="O45" i="59" s="1"/>
  <c r="I45" i="59"/>
  <c r="J45" i="59" s="1"/>
  <c r="D45" i="59"/>
  <c r="E45" i="59" s="1"/>
  <c r="N44" i="59"/>
  <c r="O44" i="59" s="1"/>
  <c r="I44" i="59"/>
  <c r="J44" i="59" s="1"/>
  <c r="D44" i="59"/>
  <c r="E44" i="59" s="1"/>
  <c r="N43" i="59"/>
  <c r="O43" i="59" s="1"/>
  <c r="I43" i="59"/>
  <c r="J43" i="59" s="1"/>
  <c r="D43" i="59"/>
  <c r="E43" i="59" s="1"/>
  <c r="N42" i="59"/>
  <c r="O42" i="59" s="1"/>
  <c r="I42" i="59"/>
  <c r="J42" i="59" s="1"/>
  <c r="D42" i="59"/>
  <c r="E42" i="59" s="1"/>
  <c r="N41" i="59"/>
  <c r="O41" i="59" s="1"/>
  <c r="I41" i="59"/>
  <c r="J41" i="59" s="1"/>
  <c r="D41" i="59"/>
  <c r="E41" i="59" s="1"/>
  <c r="N40" i="59"/>
  <c r="O40" i="59" s="1"/>
  <c r="I40" i="59"/>
  <c r="J40" i="59" s="1"/>
  <c r="D40" i="59"/>
  <c r="E40" i="59" s="1"/>
  <c r="N39" i="59"/>
  <c r="O39" i="59" s="1"/>
  <c r="I39" i="59"/>
  <c r="J39" i="59" s="1"/>
  <c r="D39" i="59"/>
  <c r="E39" i="59" s="1"/>
  <c r="N38" i="59"/>
  <c r="O38" i="59" s="1"/>
  <c r="I38" i="59"/>
  <c r="J38" i="59" s="1"/>
  <c r="D38" i="59"/>
  <c r="E38" i="59" s="1"/>
  <c r="N37" i="59"/>
  <c r="O37" i="59" s="1"/>
  <c r="I37" i="59"/>
  <c r="J37" i="59" s="1"/>
  <c r="D37" i="59"/>
  <c r="E37" i="59" s="1"/>
  <c r="N36" i="59"/>
  <c r="O36" i="59" s="1"/>
  <c r="I36" i="59"/>
  <c r="J36" i="59" s="1"/>
  <c r="D36" i="59"/>
  <c r="E36" i="59" s="1"/>
  <c r="N35" i="59"/>
  <c r="O35" i="59" s="1"/>
  <c r="J35" i="59"/>
  <c r="I35" i="59"/>
  <c r="D35" i="59"/>
  <c r="E35" i="59" s="1"/>
  <c r="O34" i="59"/>
  <c r="N34" i="59"/>
  <c r="I34" i="59"/>
  <c r="J34" i="59" s="1"/>
  <c r="E34" i="59"/>
  <c r="D34" i="59"/>
  <c r="S33" i="59"/>
  <c r="T33" i="59" s="1"/>
  <c r="O33" i="59"/>
  <c r="N33" i="59"/>
  <c r="I33" i="59"/>
  <c r="J33" i="59" s="1"/>
  <c r="E33" i="59"/>
  <c r="D33" i="59"/>
  <c r="S32" i="59"/>
  <c r="T32" i="59" s="1"/>
  <c r="O32" i="59"/>
  <c r="N32" i="59"/>
  <c r="I32" i="59"/>
  <c r="J32" i="59" s="1"/>
  <c r="E32" i="59"/>
  <c r="D32" i="59"/>
  <c r="S31" i="59"/>
  <c r="T31" i="59" s="1"/>
  <c r="O31" i="59"/>
  <c r="N31" i="59"/>
  <c r="I31" i="59"/>
  <c r="J31" i="59" s="1"/>
  <c r="E31" i="59"/>
  <c r="D31" i="59"/>
  <c r="S30" i="59"/>
  <c r="T30" i="59" s="1"/>
  <c r="O30" i="59"/>
  <c r="N30" i="59"/>
  <c r="I30" i="59"/>
  <c r="J30" i="59" s="1"/>
  <c r="E30" i="59"/>
  <c r="D30" i="59"/>
  <c r="S29" i="59"/>
  <c r="T29" i="59" s="1"/>
  <c r="O29" i="59"/>
  <c r="N29" i="59"/>
  <c r="I29" i="59"/>
  <c r="J29" i="59" s="1"/>
  <c r="E29" i="59"/>
  <c r="D29" i="59"/>
  <c r="S28" i="59"/>
  <c r="T28" i="59" s="1"/>
  <c r="O28" i="59"/>
  <c r="N28" i="59"/>
  <c r="I28" i="59"/>
  <c r="J28" i="59" s="1"/>
  <c r="E28" i="59"/>
  <c r="D28" i="59"/>
  <c r="S27" i="59"/>
  <c r="T27" i="59" s="1"/>
  <c r="O27" i="59"/>
  <c r="N27" i="59"/>
  <c r="I27" i="59"/>
  <c r="J27" i="59" s="1"/>
  <c r="E27" i="59"/>
  <c r="D27" i="59"/>
  <c r="S26" i="59"/>
  <c r="T26" i="59" s="1"/>
  <c r="O26" i="59"/>
  <c r="N26" i="59"/>
  <c r="I26" i="59"/>
  <c r="J26" i="59" s="1"/>
  <c r="E26" i="59"/>
  <c r="D26" i="59"/>
  <c r="S25" i="59"/>
  <c r="T25" i="59" s="1"/>
  <c r="O25" i="59"/>
  <c r="N25" i="59"/>
  <c r="I25" i="59"/>
  <c r="J25" i="59" s="1"/>
  <c r="E25" i="59"/>
  <c r="D25" i="59"/>
  <c r="S24" i="59"/>
  <c r="T24" i="59" s="1"/>
  <c r="O24" i="59"/>
  <c r="N24" i="59"/>
  <c r="I24" i="59"/>
  <c r="J24" i="59" s="1"/>
  <c r="E24" i="59"/>
  <c r="D24" i="59"/>
  <c r="S23" i="59"/>
  <c r="T23" i="59" s="1"/>
  <c r="O23" i="59"/>
  <c r="N23" i="59"/>
  <c r="I23" i="59"/>
  <c r="J23" i="59" s="1"/>
  <c r="E23" i="59"/>
  <c r="D23" i="59"/>
  <c r="S22" i="59"/>
  <c r="T22" i="59" s="1"/>
  <c r="O22" i="59"/>
  <c r="N22" i="59"/>
  <c r="I22" i="59"/>
  <c r="J22" i="59" s="1"/>
  <c r="E22" i="59"/>
  <c r="D22" i="59"/>
  <c r="S21" i="59"/>
  <c r="T21" i="59" s="1"/>
  <c r="O21" i="59"/>
  <c r="N21" i="59"/>
  <c r="I21" i="59"/>
  <c r="J21" i="59" s="1"/>
  <c r="E21" i="59"/>
  <c r="D21" i="59"/>
  <c r="S20" i="59"/>
  <c r="T20" i="59" s="1"/>
  <c r="O20" i="59"/>
  <c r="N20" i="59"/>
  <c r="I20" i="59"/>
  <c r="J20" i="59" s="1"/>
  <c r="E20" i="59"/>
  <c r="D20" i="59"/>
  <c r="S19" i="59"/>
  <c r="T19" i="59" s="1"/>
  <c r="O19" i="59"/>
  <c r="N19" i="59"/>
  <c r="I19" i="59"/>
  <c r="J19" i="59" s="1"/>
  <c r="E19" i="59"/>
  <c r="D19" i="59"/>
  <c r="S18" i="59"/>
  <c r="T18" i="59" s="1"/>
  <c r="O18" i="59"/>
  <c r="N18" i="59"/>
  <c r="I18" i="59"/>
  <c r="J18" i="59" s="1"/>
  <c r="E18" i="59"/>
  <c r="D18" i="59"/>
  <c r="S17" i="59"/>
  <c r="T17" i="59" s="1"/>
  <c r="O17" i="59"/>
  <c r="N17" i="59"/>
  <c r="I17" i="59"/>
  <c r="J17" i="59" s="1"/>
  <c r="E17" i="59"/>
  <c r="D17" i="59"/>
  <c r="S16" i="59"/>
  <c r="T16" i="59" s="1"/>
  <c r="O16" i="59"/>
  <c r="N16" i="59"/>
  <c r="I16" i="59"/>
  <c r="J16" i="59" s="1"/>
  <c r="E16" i="59"/>
  <c r="D16" i="59"/>
  <c r="S15" i="59"/>
  <c r="T15" i="59" s="1"/>
  <c r="O15" i="59"/>
  <c r="N15" i="59"/>
  <c r="I15" i="59"/>
  <c r="J15" i="59" s="1"/>
  <c r="E15" i="59"/>
  <c r="D15" i="59"/>
  <c r="S14" i="59"/>
  <c r="T14" i="59" s="1"/>
  <c r="O14" i="59"/>
  <c r="N14" i="59"/>
  <c r="I14" i="59"/>
  <c r="J14" i="59" s="1"/>
  <c r="E14" i="59"/>
  <c r="D14" i="59"/>
  <c r="S13" i="59"/>
  <c r="T13" i="59" s="1"/>
  <c r="O13" i="59"/>
  <c r="N13" i="59"/>
  <c r="I13" i="59"/>
  <c r="J13" i="59" s="1"/>
  <c r="E13" i="59"/>
  <c r="D13" i="59"/>
  <c r="S12" i="59"/>
  <c r="T12" i="59" s="1"/>
  <c r="O12" i="59"/>
  <c r="N12" i="59"/>
  <c r="I12" i="59"/>
  <c r="J12" i="59" s="1"/>
  <c r="E12" i="59"/>
  <c r="D12" i="59"/>
  <c r="S11" i="59"/>
  <c r="T11" i="59" s="1"/>
  <c r="O11" i="59"/>
  <c r="N11" i="59"/>
  <c r="I11" i="59"/>
  <c r="J11" i="59" s="1"/>
  <c r="E11" i="59"/>
  <c r="D11" i="59"/>
  <c r="S10" i="59"/>
  <c r="T10" i="59" s="1"/>
  <c r="O10" i="59"/>
  <c r="N10" i="59"/>
  <c r="I10" i="59"/>
  <c r="J10" i="59" s="1"/>
  <c r="E10" i="59"/>
  <c r="D10" i="59"/>
  <c r="T35" i="60" l="1"/>
  <c r="T35" i="59"/>
  <c r="R10" i="3" l="1"/>
  <c r="S10" i="3"/>
  <c r="L7" i="58"/>
  <c r="O57" i="58"/>
  <c r="N57" i="58"/>
  <c r="I57" i="58"/>
  <c r="J57" i="58" s="1"/>
  <c r="E57" i="58"/>
  <c r="D57" i="58"/>
  <c r="N56" i="58"/>
  <c r="O56" i="58" s="1"/>
  <c r="J56" i="58"/>
  <c r="I56" i="58"/>
  <c r="D56" i="58"/>
  <c r="E56" i="58" s="1"/>
  <c r="O55" i="58"/>
  <c r="N55" i="58"/>
  <c r="I55" i="58"/>
  <c r="J55" i="58" s="1"/>
  <c r="E55" i="58"/>
  <c r="D55" i="58"/>
  <c r="N54" i="58"/>
  <c r="O54" i="58" s="1"/>
  <c r="J54" i="58"/>
  <c r="I54" i="58"/>
  <c r="D54" i="58"/>
  <c r="E54" i="58" s="1"/>
  <c r="O53" i="58"/>
  <c r="N53" i="58"/>
  <c r="I53" i="58"/>
  <c r="J53" i="58" s="1"/>
  <c r="E53" i="58"/>
  <c r="D53" i="58"/>
  <c r="N52" i="58"/>
  <c r="O52" i="58" s="1"/>
  <c r="J52" i="58"/>
  <c r="I52" i="58"/>
  <c r="D52" i="58"/>
  <c r="E52" i="58" s="1"/>
  <c r="O51" i="58"/>
  <c r="N51" i="58"/>
  <c r="I51" i="58"/>
  <c r="J51" i="58" s="1"/>
  <c r="E51" i="58"/>
  <c r="D51" i="58"/>
  <c r="N50" i="58"/>
  <c r="O50" i="58" s="1"/>
  <c r="J50" i="58"/>
  <c r="I50" i="58"/>
  <c r="D50" i="58"/>
  <c r="E50" i="58" s="1"/>
  <c r="O49" i="58"/>
  <c r="N49" i="58"/>
  <c r="I49" i="58"/>
  <c r="J49" i="58" s="1"/>
  <c r="E49" i="58"/>
  <c r="D49" i="58"/>
  <c r="N48" i="58"/>
  <c r="O48" i="58" s="1"/>
  <c r="J48" i="58"/>
  <c r="I48" i="58"/>
  <c r="D48" i="58"/>
  <c r="E48" i="58" s="1"/>
  <c r="O47" i="58"/>
  <c r="N47" i="58"/>
  <c r="I47" i="58"/>
  <c r="J47" i="58" s="1"/>
  <c r="E47" i="58"/>
  <c r="D47" i="58"/>
  <c r="N46" i="58"/>
  <c r="O46" i="58" s="1"/>
  <c r="J46" i="58"/>
  <c r="I46" i="58"/>
  <c r="D46" i="58"/>
  <c r="E46" i="58" s="1"/>
  <c r="O45" i="58"/>
  <c r="N45" i="58"/>
  <c r="I45" i="58"/>
  <c r="J45" i="58" s="1"/>
  <c r="E45" i="58"/>
  <c r="D45" i="58"/>
  <c r="N44" i="58"/>
  <c r="O44" i="58" s="1"/>
  <c r="J44" i="58"/>
  <c r="I44" i="58"/>
  <c r="D44" i="58"/>
  <c r="E44" i="58" s="1"/>
  <c r="O43" i="58"/>
  <c r="N43" i="58"/>
  <c r="I43" i="58"/>
  <c r="J43" i="58" s="1"/>
  <c r="E43" i="58"/>
  <c r="D43" i="58"/>
  <c r="N42" i="58"/>
  <c r="O42" i="58" s="1"/>
  <c r="J42" i="58"/>
  <c r="I42" i="58"/>
  <c r="D42" i="58"/>
  <c r="E42" i="58" s="1"/>
  <c r="N41" i="58"/>
  <c r="O41" i="58" s="1"/>
  <c r="I41" i="58"/>
  <c r="J41" i="58" s="1"/>
  <c r="D41" i="58"/>
  <c r="E41" i="58" s="1"/>
  <c r="N40" i="58"/>
  <c r="O40" i="58" s="1"/>
  <c r="I40" i="58"/>
  <c r="J40" i="58" s="1"/>
  <c r="D40" i="58"/>
  <c r="E40" i="58" s="1"/>
  <c r="N39" i="58"/>
  <c r="O39" i="58" s="1"/>
  <c r="I39" i="58"/>
  <c r="J39" i="58" s="1"/>
  <c r="D39" i="58"/>
  <c r="E39" i="58" s="1"/>
  <c r="N38" i="58"/>
  <c r="O38" i="58" s="1"/>
  <c r="I38" i="58"/>
  <c r="J38" i="58" s="1"/>
  <c r="D38" i="58"/>
  <c r="E38" i="58" s="1"/>
  <c r="N37" i="58"/>
  <c r="O37" i="58" s="1"/>
  <c r="I37" i="58"/>
  <c r="J37" i="58" s="1"/>
  <c r="D37" i="58"/>
  <c r="E37" i="58" s="1"/>
  <c r="N36" i="58"/>
  <c r="O36" i="58" s="1"/>
  <c r="I36" i="58"/>
  <c r="J36" i="58" s="1"/>
  <c r="D36" i="58"/>
  <c r="E36" i="58" s="1"/>
  <c r="O35" i="58"/>
  <c r="N35" i="58"/>
  <c r="J35" i="58"/>
  <c r="I35" i="58"/>
  <c r="E35" i="58"/>
  <c r="D35" i="58"/>
  <c r="O34" i="58"/>
  <c r="N34" i="58"/>
  <c r="J34" i="58"/>
  <c r="I34" i="58"/>
  <c r="E34" i="58"/>
  <c r="D34" i="58"/>
  <c r="T33" i="58"/>
  <c r="S33" i="58"/>
  <c r="O33" i="58"/>
  <c r="N33" i="58"/>
  <c r="J33" i="58"/>
  <c r="I33" i="58"/>
  <c r="E33" i="58"/>
  <c r="D33" i="58"/>
  <c r="T32" i="58"/>
  <c r="S32" i="58"/>
  <c r="O32" i="58"/>
  <c r="N32" i="58"/>
  <c r="J32" i="58"/>
  <c r="I32" i="58"/>
  <c r="E32" i="58"/>
  <c r="D32" i="58"/>
  <c r="T31" i="58"/>
  <c r="S31" i="58"/>
  <c r="O31" i="58"/>
  <c r="N31" i="58"/>
  <c r="J31" i="58"/>
  <c r="I31" i="58"/>
  <c r="E31" i="58"/>
  <c r="D31" i="58"/>
  <c r="T30" i="58"/>
  <c r="S30" i="58"/>
  <c r="O30" i="58"/>
  <c r="N30" i="58"/>
  <c r="J30" i="58"/>
  <c r="I30" i="58"/>
  <c r="E30" i="58"/>
  <c r="D30" i="58"/>
  <c r="T29" i="58"/>
  <c r="S29" i="58"/>
  <c r="O29" i="58"/>
  <c r="N29" i="58"/>
  <c r="J29" i="58"/>
  <c r="I29" i="58"/>
  <c r="E29" i="58"/>
  <c r="D29" i="58"/>
  <c r="T28" i="58"/>
  <c r="S28" i="58"/>
  <c r="O28" i="58"/>
  <c r="N28" i="58"/>
  <c r="J28" i="58"/>
  <c r="I28" i="58"/>
  <c r="E28" i="58"/>
  <c r="D28" i="58"/>
  <c r="T27" i="58"/>
  <c r="S27" i="58"/>
  <c r="O27" i="58"/>
  <c r="N27" i="58"/>
  <c r="J27" i="58"/>
  <c r="I27" i="58"/>
  <c r="E27" i="58"/>
  <c r="D27" i="58"/>
  <c r="T26" i="58"/>
  <c r="S26" i="58"/>
  <c r="O26" i="58"/>
  <c r="N26" i="58"/>
  <c r="J26" i="58"/>
  <c r="I26" i="58"/>
  <c r="E26" i="58"/>
  <c r="D26" i="58"/>
  <c r="T25" i="58"/>
  <c r="S25" i="58"/>
  <c r="O25" i="58"/>
  <c r="N25" i="58"/>
  <c r="J25" i="58"/>
  <c r="I25" i="58"/>
  <c r="E25" i="58"/>
  <c r="D25" i="58"/>
  <c r="T24" i="58"/>
  <c r="S24" i="58"/>
  <c r="O24" i="58"/>
  <c r="N24" i="58"/>
  <c r="J24" i="58"/>
  <c r="I24" i="58"/>
  <c r="E24" i="58"/>
  <c r="D24" i="58"/>
  <c r="T23" i="58"/>
  <c r="S23" i="58"/>
  <c r="O23" i="58"/>
  <c r="N23" i="58"/>
  <c r="J23" i="58"/>
  <c r="I23" i="58"/>
  <c r="E23" i="58"/>
  <c r="D23" i="58"/>
  <c r="T22" i="58"/>
  <c r="S22" i="58"/>
  <c r="O22" i="58"/>
  <c r="N22" i="58"/>
  <c r="J22" i="58"/>
  <c r="I22" i="58"/>
  <c r="E22" i="58"/>
  <c r="D22" i="58"/>
  <c r="S21" i="58"/>
  <c r="T21" i="58" s="1"/>
  <c r="O21" i="58"/>
  <c r="N21" i="58"/>
  <c r="I21" i="58"/>
  <c r="J21" i="58" s="1"/>
  <c r="E21" i="58"/>
  <c r="D21" i="58"/>
  <c r="S20" i="58"/>
  <c r="T20" i="58" s="1"/>
  <c r="O20" i="58"/>
  <c r="N20" i="58"/>
  <c r="I20" i="58"/>
  <c r="J20" i="58" s="1"/>
  <c r="E20" i="58"/>
  <c r="D20" i="58"/>
  <c r="S19" i="58"/>
  <c r="T19" i="58" s="1"/>
  <c r="O19" i="58"/>
  <c r="N19" i="58"/>
  <c r="I19" i="58"/>
  <c r="J19" i="58" s="1"/>
  <c r="E19" i="58"/>
  <c r="D19" i="58"/>
  <c r="S18" i="58"/>
  <c r="T18" i="58" s="1"/>
  <c r="O18" i="58"/>
  <c r="N18" i="58"/>
  <c r="I18" i="58"/>
  <c r="J18" i="58" s="1"/>
  <c r="E18" i="58"/>
  <c r="D18" i="58"/>
  <c r="S17" i="58"/>
  <c r="T17" i="58" s="1"/>
  <c r="O17" i="58"/>
  <c r="N17" i="58"/>
  <c r="I17" i="58"/>
  <c r="J17" i="58" s="1"/>
  <c r="E17" i="58"/>
  <c r="D17" i="58"/>
  <c r="S16" i="58"/>
  <c r="T16" i="58" s="1"/>
  <c r="O16" i="58"/>
  <c r="N16" i="58"/>
  <c r="I16" i="58"/>
  <c r="J16" i="58" s="1"/>
  <c r="E16" i="58"/>
  <c r="D16" i="58"/>
  <c r="S15" i="58"/>
  <c r="T15" i="58" s="1"/>
  <c r="O15" i="58"/>
  <c r="N15" i="58"/>
  <c r="I15" i="58"/>
  <c r="J15" i="58" s="1"/>
  <c r="E15" i="58"/>
  <c r="D15" i="58"/>
  <c r="S14" i="58"/>
  <c r="T14" i="58" s="1"/>
  <c r="O14" i="58"/>
  <c r="N14" i="58"/>
  <c r="I14" i="58"/>
  <c r="J14" i="58" s="1"/>
  <c r="E14" i="58"/>
  <c r="D14" i="58"/>
  <c r="S13" i="58"/>
  <c r="T13" i="58" s="1"/>
  <c r="O13" i="58"/>
  <c r="N13" i="58"/>
  <c r="I13" i="58"/>
  <c r="J13" i="58" s="1"/>
  <c r="E13" i="58"/>
  <c r="D13" i="58"/>
  <c r="S12" i="58"/>
  <c r="T12" i="58" s="1"/>
  <c r="O12" i="58"/>
  <c r="N12" i="58"/>
  <c r="I12" i="58"/>
  <c r="J12" i="58" s="1"/>
  <c r="E12" i="58"/>
  <c r="D12" i="58"/>
  <c r="S11" i="58"/>
  <c r="T11" i="58" s="1"/>
  <c r="O11" i="58"/>
  <c r="N11" i="58"/>
  <c r="I11" i="58"/>
  <c r="J11" i="58" s="1"/>
  <c r="E11" i="58"/>
  <c r="D11" i="58"/>
  <c r="S10" i="58"/>
  <c r="T10" i="58" s="1"/>
  <c r="O10" i="58"/>
  <c r="N10" i="58"/>
  <c r="I10" i="58"/>
  <c r="J10" i="58" s="1"/>
  <c r="E10" i="58"/>
  <c r="D10" i="58"/>
  <c r="T35" i="58" l="1"/>
  <c r="I57" i="57" l="1"/>
  <c r="I56" i="57"/>
  <c r="I55" i="57"/>
  <c r="J55" i="57" s="1"/>
  <c r="I54" i="57"/>
  <c r="J54" i="57" s="1"/>
  <c r="I53" i="57"/>
  <c r="J53" i="57" s="1"/>
  <c r="I52" i="57"/>
  <c r="J52" i="57" s="1"/>
  <c r="I51" i="57"/>
  <c r="I50" i="57"/>
  <c r="J50" i="57" s="1"/>
  <c r="I49" i="57"/>
  <c r="I48" i="57"/>
  <c r="I47" i="57"/>
  <c r="J47" i="57" s="1"/>
  <c r="I46" i="57"/>
  <c r="J46" i="57" s="1"/>
  <c r="I45" i="57"/>
  <c r="N17" i="57"/>
  <c r="O17" i="57" s="1"/>
  <c r="N16" i="57"/>
  <c r="O16" i="57" s="1"/>
  <c r="N15" i="57"/>
  <c r="N14" i="57"/>
  <c r="O14" i="57" s="1"/>
  <c r="N13" i="57"/>
  <c r="N12" i="57"/>
  <c r="O12" i="57" s="1"/>
  <c r="N11" i="57"/>
  <c r="N10" i="57"/>
  <c r="N57" i="57"/>
  <c r="O57" i="57" s="1"/>
  <c r="J57" i="57"/>
  <c r="E57" i="57"/>
  <c r="N56" i="57"/>
  <c r="O56" i="57" s="1"/>
  <c r="J56" i="57"/>
  <c r="E56" i="57"/>
  <c r="N55" i="57"/>
  <c r="O55" i="57" s="1"/>
  <c r="E55" i="57"/>
  <c r="N54" i="57"/>
  <c r="O54" i="57" s="1"/>
  <c r="E54" i="57"/>
  <c r="N53" i="57"/>
  <c r="O53" i="57" s="1"/>
  <c r="E53" i="57"/>
  <c r="N52" i="57"/>
  <c r="O52" i="57" s="1"/>
  <c r="E52" i="57"/>
  <c r="N51" i="57"/>
  <c r="O51" i="57" s="1"/>
  <c r="J51" i="57"/>
  <c r="E51" i="57"/>
  <c r="N50" i="57"/>
  <c r="O50" i="57" s="1"/>
  <c r="E50" i="57"/>
  <c r="N49" i="57"/>
  <c r="O49" i="57" s="1"/>
  <c r="J49" i="57"/>
  <c r="E49" i="57"/>
  <c r="N48" i="57"/>
  <c r="O48" i="57" s="1"/>
  <c r="J48" i="57"/>
  <c r="E48" i="57"/>
  <c r="N47" i="57"/>
  <c r="O47" i="57" s="1"/>
  <c r="E47" i="57"/>
  <c r="N46" i="57"/>
  <c r="O46" i="57" s="1"/>
  <c r="E46" i="57"/>
  <c r="N45" i="57"/>
  <c r="O45" i="57" s="1"/>
  <c r="J45" i="57"/>
  <c r="E45" i="57"/>
  <c r="N44" i="57"/>
  <c r="O44" i="57" s="1"/>
  <c r="J44" i="57"/>
  <c r="E44" i="57"/>
  <c r="N43" i="57"/>
  <c r="O43" i="57" s="1"/>
  <c r="J43" i="57"/>
  <c r="E43" i="57"/>
  <c r="N42" i="57"/>
  <c r="O42" i="57" s="1"/>
  <c r="J42" i="57"/>
  <c r="E42" i="57"/>
  <c r="N41" i="57"/>
  <c r="O41" i="57" s="1"/>
  <c r="J41" i="57"/>
  <c r="E41" i="57"/>
  <c r="N40" i="57"/>
  <c r="O40" i="57" s="1"/>
  <c r="J40" i="57"/>
  <c r="E40" i="57"/>
  <c r="N39" i="57"/>
  <c r="O39" i="57" s="1"/>
  <c r="J39" i="57"/>
  <c r="E39" i="57"/>
  <c r="N38" i="57"/>
  <c r="O38" i="57" s="1"/>
  <c r="J38" i="57"/>
  <c r="E38" i="57"/>
  <c r="N37" i="57"/>
  <c r="O37" i="57" s="1"/>
  <c r="J37" i="57"/>
  <c r="E37" i="57"/>
  <c r="N36" i="57"/>
  <c r="O36" i="57" s="1"/>
  <c r="J36" i="57"/>
  <c r="E36" i="57"/>
  <c r="N35" i="57"/>
  <c r="O35" i="57" s="1"/>
  <c r="J35" i="57"/>
  <c r="E35" i="57"/>
  <c r="N34" i="57"/>
  <c r="O34" i="57" s="1"/>
  <c r="J34" i="57"/>
  <c r="E34" i="57"/>
  <c r="S33" i="57"/>
  <c r="T33" i="57" s="1"/>
  <c r="O33" i="57"/>
  <c r="N33" i="57"/>
  <c r="J33" i="57"/>
  <c r="E33" i="57"/>
  <c r="T32" i="57"/>
  <c r="S32" i="57"/>
  <c r="N32" i="57"/>
  <c r="O32" i="57" s="1"/>
  <c r="J32" i="57"/>
  <c r="E32" i="57"/>
  <c r="S31" i="57"/>
  <c r="T31" i="57" s="1"/>
  <c r="O31" i="57"/>
  <c r="N31" i="57"/>
  <c r="J31" i="57"/>
  <c r="E31" i="57"/>
  <c r="T30" i="57"/>
  <c r="S30" i="57"/>
  <c r="N30" i="57"/>
  <c r="O30" i="57" s="1"/>
  <c r="J30" i="57"/>
  <c r="E30" i="57"/>
  <c r="S29" i="57"/>
  <c r="T29" i="57" s="1"/>
  <c r="N29" i="57"/>
  <c r="O29" i="57" s="1"/>
  <c r="J29" i="57"/>
  <c r="E29" i="57"/>
  <c r="T28" i="57"/>
  <c r="S28" i="57"/>
  <c r="N28" i="57"/>
  <c r="O28" i="57" s="1"/>
  <c r="J28" i="57"/>
  <c r="E28" i="57"/>
  <c r="S27" i="57"/>
  <c r="T27" i="57" s="1"/>
  <c r="N27" i="57"/>
  <c r="O27" i="57" s="1"/>
  <c r="J27" i="57"/>
  <c r="E27" i="57"/>
  <c r="T26" i="57"/>
  <c r="S26" i="57"/>
  <c r="N26" i="57"/>
  <c r="O26" i="57" s="1"/>
  <c r="J26" i="57"/>
  <c r="E26" i="57"/>
  <c r="S25" i="57"/>
  <c r="T25" i="57" s="1"/>
  <c r="O25" i="57"/>
  <c r="N25" i="57"/>
  <c r="J25" i="57"/>
  <c r="E25" i="57"/>
  <c r="T24" i="57"/>
  <c r="S24" i="57"/>
  <c r="N24" i="57"/>
  <c r="O24" i="57" s="1"/>
  <c r="J24" i="57"/>
  <c r="E24" i="57"/>
  <c r="S23" i="57"/>
  <c r="T23" i="57" s="1"/>
  <c r="N23" i="57"/>
  <c r="O23" i="57" s="1"/>
  <c r="J23" i="57"/>
  <c r="E23" i="57"/>
  <c r="T22" i="57"/>
  <c r="S22" i="57"/>
  <c r="N22" i="57"/>
  <c r="O22" i="57" s="1"/>
  <c r="J22" i="57"/>
  <c r="E22" i="57"/>
  <c r="S21" i="57"/>
  <c r="T21" i="57" s="1"/>
  <c r="N21" i="57"/>
  <c r="O21" i="57" s="1"/>
  <c r="J21" i="57"/>
  <c r="E21" i="57"/>
  <c r="T20" i="57"/>
  <c r="S20" i="57"/>
  <c r="N20" i="57"/>
  <c r="O20" i="57" s="1"/>
  <c r="J20" i="57"/>
  <c r="E20" i="57"/>
  <c r="S19" i="57"/>
  <c r="T19" i="57" s="1"/>
  <c r="N19" i="57"/>
  <c r="O19" i="57" s="1"/>
  <c r="J19" i="57"/>
  <c r="E19" i="57"/>
  <c r="T18" i="57"/>
  <c r="S18" i="57"/>
  <c r="N18" i="57"/>
  <c r="O18" i="57" s="1"/>
  <c r="J18" i="57"/>
  <c r="E18" i="57"/>
  <c r="S17" i="57"/>
  <c r="T17" i="57" s="1"/>
  <c r="J17" i="57"/>
  <c r="E17" i="57"/>
  <c r="S16" i="57"/>
  <c r="T16" i="57" s="1"/>
  <c r="J16" i="57"/>
  <c r="E16" i="57"/>
  <c r="T15" i="57"/>
  <c r="S15" i="57"/>
  <c r="O15" i="57"/>
  <c r="J15" i="57"/>
  <c r="E15" i="57"/>
  <c r="T14" i="57"/>
  <c r="S14" i="57"/>
  <c r="J14" i="57"/>
  <c r="E14" i="57"/>
  <c r="S13" i="57"/>
  <c r="T13" i="57" s="1"/>
  <c r="O13" i="57"/>
  <c r="J13" i="57"/>
  <c r="E13" i="57"/>
  <c r="S12" i="57"/>
  <c r="T12" i="57" s="1"/>
  <c r="J12" i="57"/>
  <c r="E12" i="57"/>
  <c r="T11" i="57"/>
  <c r="S11" i="57"/>
  <c r="O11" i="57"/>
  <c r="J11" i="57"/>
  <c r="E11" i="57"/>
  <c r="S10" i="57"/>
  <c r="T10" i="57" s="1"/>
  <c r="O10" i="57"/>
  <c r="J10" i="57"/>
  <c r="E10" i="57"/>
  <c r="L7" i="57" l="1"/>
  <c r="S9" i="3" s="1"/>
  <c r="T35" i="57"/>
  <c r="R9" i="3" s="1"/>
  <c r="T35" i="55" l="1"/>
  <c r="R7" i="3" s="1"/>
  <c r="R8" i="3"/>
  <c r="S8" i="3"/>
  <c r="L7" i="56"/>
  <c r="O33" i="56"/>
  <c r="J33" i="56"/>
  <c r="E33" i="56"/>
  <c r="O32" i="56"/>
  <c r="J32" i="56"/>
  <c r="E32" i="56"/>
  <c r="O31" i="56"/>
  <c r="J31" i="56"/>
  <c r="E31" i="56"/>
  <c r="J30" i="56"/>
  <c r="E30" i="56"/>
  <c r="O29" i="56"/>
  <c r="J29" i="56"/>
  <c r="E29" i="56"/>
  <c r="O28" i="56"/>
  <c r="J28" i="56"/>
  <c r="E28" i="56"/>
  <c r="O27" i="56"/>
  <c r="J27" i="56"/>
  <c r="E27" i="56"/>
  <c r="O26" i="56"/>
  <c r="J26" i="56"/>
  <c r="E26" i="56"/>
  <c r="O25" i="56"/>
  <c r="J25" i="56"/>
  <c r="E25" i="56"/>
  <c r="O24" i="56"/>
  <c r="J24" i="56"/>
  <c r="E24" i="56"/>
  <c r="O23" i="56"/>
  <c r="J23" i="56"/>
  <c r="E23" i="56"/>
  <c r="O22" i="56"/>
  <c r="J22" i="56"/>
  <c r="E22" i="56"/>
  <c r="O21" i="56"/>
  <c r="J21" i="56"/>
  <c r="E21" i="56"/>
  <c r="O20" i="56"/>
  <c r="J20" i="56"/>
  <c r="E20" i="56"/>
  <c r="O19" i="56"/>
  <c r="J19" i="56"/>
  <c r="E19" i="56"/>
  <c r="O18" i="56"/>
  <c r="J18" i="56"/>
  <c r="E18" i="56"/>
  <c r="O17" i="56"/>
  <c r="J17" i="56"/>
  <c r="E17" i="56"/>
  <c r="O16" i="56"/>
  <c r="J16" i="56"/>
  <c r="E16" i="56"/>
  <c r="O15" i="56"/>
  <c r="J15" i="56"/>
  <c r="E15" i="56"/>
  <c r="O14" i="56"/>
  <c r="J14" i="56"/>
  <c r="E14" i="56"/>
  <c r="O13" i="56"/>
  <c r="J13" i="56"/>
  <c r="E13" i="56"/>
  <c r="O12" i="56"/>
  <c r="J12" i="56"/>
  <c r="E12" i="56"/>
  <c r="O11" i="56"/>
  <c r="J11" i="56"/>
  <c r="E11" i="56"/>
  <c r="O10" i="56"/>
  <c r="J10" i="56"/>
  <c r="E10" i="56"/>
  <c r="O35" i="56" s="1"/>
  <c r="S7" i="3"/>
  <c r="L7" i="55"/>
  <c r="O57" i="55"/>
  <c r="J57" i="55"/>
  <c r="E57" i="55"/>
  <c r="O56" i="55"/>
  <c r="J56" i="55"/>
  <c r="E56" i="55"/>
  <c r="O55" i="55"/>
  <c r="J55" i="55"/>
  <c r="E55" i="55"/>
  <c r="O54" i="55"/>
  <c r="J54" i="55"/>
  <c r="E54" i="55"/>
  <c r="O53" i="55"/>
  <c r="J53" i="55"/>
  <c r="E53" i="55"/>
  <c r="O52" i="55"/>
  <c r="J52" i="55"/>
  <c r="E52" i="55"/>
  <c r="O51" i="55"/>
  <c r="J51" i="55"/>
  <c r="E51" i="55"/>
  <c r="O50" i="55"/>
  <c r="J50" i="55"/>
  <c r="E50" i="55"/>
  <c r="O49" i="55"/>
  <c r="J49" i="55"/>
  <c r="E49" i="55"/>
  <c r="O48" i="55"/>
  <c r="J48" i="55"/>
  <c r="E48" i="55"/>
  <c r="O47" i="55"/>
  <c r="J47" i="55"/>
  <c r="E47" i="55"/>
  <c r="O46" i="55"/>
  <c r="J46" i="55"/>
  <c r="E46" i="55"/>
  <c r="O45" i="55"/>
  <c r="J45" i="55"/>
  <c r="E45" i="55"/>
  <c r="O44" i="55"/>
  <c r="J44" i="55"/>
  <c r="E44" i="55"/>
  <c r="O43" i="55"/>
  <c r="J43" i="55"/>
  <c r="E43" i="55"/>
  <c r="O42" i="55"/>
  <c r="J42" i="55"/>
  <c r="E42" i="55"/>
  <c r="O41" i="55"/>
  <c r="J41" i="55"/>
  <c r="E41" i="55"/>
  <c r="O40" i="55"/>
  <c r="J40" i="55"/>
  <c r="E40" i="55"/>
  <c r="O39" i="55"/>
  <c r="J39" i="55"/>
  <c r="E39" i="55"/>
  <c r="O38" i="55"/>
  <c r="J38" i="55"/>
  <c r="E38" i="55"/>
  <c r="O37" i="55"/>
  <c r="J37" i="55"/>
  <c r="E37" i="55"/>
  <c r="O36" i="55"/>
  <c r="J36" i="55"/>
  <c r="E36" i="55"/>
  <c r="O35" i="55"/>
  <c r="J35" i="55"/>
  <c r="E35" i="55"/>
  <c r="O34" i="55"/>
  <c r="J34" i="55"/>
  <c r="E34" i="55"/>
  <c r="T33" i="55"/>
  <c r="O33" i="55"/>
  <c r="J33" i="55"/>
  <c r="E33" i="55"/>
  <c r="T32" i="55"/>
  <c r="O32" i="55"/>
  <c r="J32" i="55"/>
  <c r="E32" i="55"/>
  <c r="T31" i="55"/>
  <c r="O31" i="55"/>
  <c r="J31" i="55"/>
  <c r="E31" i="55"/>
  <c r="T30" i="55"/>
  <c r="O30" i="55"/>
  <c r="J30" i="55"/>
  <c r="E30" i="55"/>
  <c r="T29" i="55"/>
  <c r="O29" i="55"/>
  <c r="J29" i="55"/>
  <c r="E29" i="55"/>
  <c r="T28" i="55"/>
  <c r="O28" i="55"/>
  <c r="J28" i="55"/>
  <c r="E28" i="55"/>
  <c r="T27" i="55"/>
  <c r="O27" i="55"/>
  <c r="J27" i="55"/>
  <c r="D27" i="55"/>
  <c r="E27" i="55" s="1"/>
  <c r="T26" i="55"/>
  <c r="O26" i="55"/>
  <c r="J26" i="55"/>
  <c r="D26" i="55"/>
  <c r="E26" i="55" s="1"/>
  <c r="T25" i="55"/>
  <c r="O25" i="55"/>
  <c r="J25" i="55"/>
  <c r="D25" i="55"/>
  <c r="E25" i="55" s="1"/>
  <c r="T24" i="55"/>
  <c r="O24" i="55"/>
  <c r="J24" i="55"/>
  <c r="E24" i="55"/>
  <c r="D24" i="55"/>
  <c r="T23" i="55"/>
  <c r="O23" i="55"/>
  <c r="J23" i="55"/>
  <c r="D23" i="55"/>
  <c r="E23" i="55" s="1"/>
  <c r="T22" i="55"/>
  <c r="O22" i="55"/>
  <c r="J22" i="55"/>
  <c r="D22" i="55"/>
  <c r="E22" i="55" s="1"/>
  <c r="T21" i="55"/>
  <c r="O21" i="55"/>
  <c r="J21" i="55"/>
  <c r="D21" i="55"/>
  <c r="E21" i="55" s="1"/>
  <c r="T20" i="55"/>
  <c r="O20" i="55"/>
  <c r="J20" i="55"/>
  <c r="E20" i="55"/>
  <c r="D20" i="55"/>
  <c r="T19" i="55"/>
  <c r="O19" i="55"/>
  <c r="J19" i="55"/>
  <c r="D19" i="55"/>
  <c r="E19" i="55" s="1"/>
  <c r="T18" i="55"/>
  <c r="O18" i="55"/>
  <c r="J18" i="55"/>
  <c r="D18" i="55"/>
  <c r="E18" i="55" s="1"/>
  <c r="T17" i="55"/>
  <c r="O17" i="55"/>
  <c r="J17" i="55"/>
  <c r="D17" i="55"/>
  <c r="E17" i="55" s="1"/>
  <c r="T16" i="55"/>
  <c r="O16" i="55"/>
  <c r="J16" i="55"/>
  <c r="E16" i="55"/>
  <c r="D16" i="55"/>
  <c r="T15" i="55"/>
  <c r="O15" i="55"/>
  <c r="J15" i="55"/>
  <c r="D15" i="55"/>
  <c r="E15" i="55" s="1"/>
  <c r="T14" i="55"/>
  <c r="O14" i="55"/>
  <c r="J14" i="55"/>
  <c r="D14" i="55"/>
  <c r="E14" i="55" s="1"/>
  <c r="T13" i="55"/>
  <c r="O13" i="55"/>
  <c r="J13" i="55"/>
  <c r="D13" i="55"/>
  <c r="E13" i="55" s="1"/>
  <c r="T12" i="55"/>
  <c r="O12" i="55"/>
  <c r="J12" i="55"/>
  <c r="E12" i="55"/>
  <c r="D12" i="55"/>
  <c r="T11" i="55"/>
  <c r="O11" i="55"/>
  <c r="J11" i="55"/>
  <c r="D11" i="55"/>
  <c r="E11" i="55" s="1"/>
  <c r="T10" i="55"/>
  <c r="O10" i="55"/>
  <c r="J10" i="55"/>
  <c r="D10" i="55"/>
  <c r="E10" i="55" s="1"/>
  <c r="R6" i="3" l="1"/>
  <c r="S6" i="3"/>
  <c r="L7" i="54"/>
  <c r="N57" i="54"/>
  <c r="O57" i="54" s="1"/>
  <c r="I57" i="54"/>
  <c r="J57" i="54" s="1"/>
  <c r="D57" i="54"/>
  <c r="E57" i="54" s="1"/>
  <c r="N56" i="54"/>
  <c r="O56" i="54" s="1"/>
  <c r="I56" i="54"/>
  <c r="J56" i="54" s="1"/>
  <c r="D56" i="54"/>
  <c r="E56" i="54" s="1"/>
  <c r="N55" i="54"/>
  <c r="O55" i="54" s="1"/>
  <c r="I55" i="54"/>
  <c r="J55" i="54" s="1"/>
  <c r="D55" i="54"/>
  <c r="E55" i="54" s="1"/>
  <c r="N54" i="54"/>
  <c r="O54" i="54" s="1"/>
  <c r="I54" i="54"/>
  <c r="J54" i="54" s="1"/>
  <c r="D54" i="54"/>
  <c r="E54" i="54" s="1"/>
  <c r="N53" i="54"/>
  <c r="O53" i="54" s="1"/>
  <c r="I53" i="54"/>
  <c r="J53" i="54" s="1"/>
  <c r="D53" i="54"/>
  <c r="E53" i="54" s="1"/>
  <c r="N52" i="54"/>
  <c r="O52" i="54" s="1"/>
  <c r="I52" i="54"/>
  <c r="J52" i="54" s="1"/>
  <c r="D52" i="54"/>
  <c r="E52" i="54" s="1"/>
  <c r="N51" i="54"/>
  <c r="O51" i="54" s="1"/>
  <c r="I51" i="54"/>
  <c r="J51" i="54" s="1"/>
  <c r="D51" i="54"/>
  <c r="E51" i="54" s="1"/>
  <c r="N50" i="54"/>
  <c r="O50" i="54" s="1"/>
  <c r="I50" i="54"/>
  <c r="J50" i="54" s="1"/>
  <c r="D50" i="54"/>
  <c r="E50" i="54" s="1"/>
  <c r="N49" i="54"/>
  <c r="O49" i="54" s="1"/>
  <c r="I49" i="54"/>
  <c r="J49" i="54" s="1"/>
  <c r="D49" i="54"/>
  <c r="E49" i="54" s="1"/>
  <c r="N48" i="54"/>
  <c r="O48" i="54" s="1"/>
  <c r="I48" i="54"/>
  <c r="J48" i="54" s="1"/>
  <c r="D48" i="54"/>
  <c r="E48" i="54" s="1"/>
  <c r="N47" i="54"/>
  <c r="O47" i="54" s="1"/>
  <c r="I47" i="54"/>
  <c r="J47" i="54" s="1"/>
  <c r="D47" i="54"/>
  <c r="E47" i="54" s="1"/>
  <c r="N46" i="54"/>
  <c r="O46" i="54" s="1"/>
  <c r="I46" i="54"/>
  <c r="J46" i="54" s="1"/>
  <c r="D46" i="54"/>
  <c r="E46" i="54" s="1"/>
  <c r="N45" i="54"/>
  <c r="O45" i="54" s="1"/>
  <c r="I45" i="54"/>
  <c r="J45" i="54" s="1"/>
  <c r="D45" i="54"/>
  <c r="E45" i="54" s="1"/>
  <c r="N44" i="54"/>
  <c r="O44" i="54" s="1"/>
  <c r="I44" i="54"/>
  <c r="J44" i="54" s="1"/>
  <c r="D44" i="54"/>
  <c r="E44" i="54" s="1"/>
  <c r="N43" i="54"/>
  <c r="O43" i="54" s="1"/>
  <c r="I43" i="54"/>
  <c r="J43" i="54" s="1"/>
  <c r="D43" i="54"/>
  <c r="E43" i="54" s="1"/>
  <c r="N42" i="54"/>
  <c r="O42" i="54" s="1"/>
  <c r="I42" i="54"/>
  <c r="J42" i="54" s="1"/>
  <c r="D42" i="54"/>
  <c r="E42" i="54" s="1"/>
  <c r="N41" i="54"/>
  <c r="O41" i="54" s="1"/>
  <c r="I41" i="54"/>
  <c r="J41" i="54" s="1"/>
  <c r="D41" i="54"/>
  <c r="E41" i="54" s="1"/>
  <c r="N40" i="54"/>
  <c r="O40" i="54" s="1"/>
  <c r="I40" i="54"/>
  <c r="J40" i="54" s="1"/>
  <c r="D40" i="54"/>
  <c r="E40" i="54" s="1"/>
  <c r="N39" i="54"/>
  <c r="O39" i="54" s="1"/>
  <c r="I39" i="54"/>
  <c r="J39" i="54" s="1"/>
  <c r="D39" i="54"/>
  <c r="E39" i="54" s="1"/>
  <c r="N38" i="54"/>
  <c r="O38" i="54" s="1"/>
  <c r="I38" i="54"/>
  <c r="J38" i="54" s="1"/>
  <c r="D38" i="54"/>
  <c r="E38" i="54" s="1"/>
  <c r="N37" i="54"/>
  <c r="O37" i="54" s="1"/>
  <c r="I37" i="54"/>
  <c r="J37" i="54" s="1"/>
  <c r="D37" i="54"/>
  <c r="E37" i="54" s="1"/>
  <c r="N36" i="54"/>
  <c r="O36" i="54" s="1"/>
  <c r="I36" i="54"/>
  <c r="J36" i="54" s="1"/>
  <c r="D36" i="54"/>
  <c r="E36" i="54" s="1"/>
  <c r="N35" i="54"/>
  <c r="O35" i="54" s="1"/>
  <c r="J35" i="54"/>
  <c r="I35" i="54"/>
  <c r="D35" i="54"/>
  <c r="E35" i="54" s="1"/>
  <c r="O34" i="54"/>
  <c r="N34" i="54"/>
  <c r="I34" i="54"/>
  <c r="J34" i="54" s="1"/>
  <c r="E34" i="54"/>
  <c r="D34" i="54"/>
  <c r="S33" i="54"/>
  <c r="T33" i="54" s="1"/>
  <c r="O33" i="54"/>
  <c r="N33" i="54"/>
  <c r="I33" i="54"/>
  <c r="J33" i="54" s="1"/>
  <c r="E33" i="54"/>
  <c r="D33" i="54"/>
  <c r="S32" i="54"/>
  <c r="T32" i="54" s="1"/>
  <c r="O32" i="54"/>
  <c r="N32" i="54"/>
  <c r="I32" i="54"/>
  <c r="J32" i="54" s="1"/>
  <c r="E32" i="54"/>
  <c r="D32" i="54"/>
  <c r="S31" i="54"/>
  <c r="T31" i="54" s="1"/>
  <c r="O31" i="54"/>
  <c r="N31" i="54"/>
  <c r="I31" i="54"/>
  <c r="J31" i="54" s="1"/>
  <c r="E31" i="54"/>
  <c r="D31" i="54"/>
  <c r="S30" i="54"/>
  <c r="T30" i="54" s="1"/>
  <c r="O30" i="54"/>
  <c r="N30" i="54"/>
  <c r="I30" i="54"/>
  <c r="J30" i="54" s="1"/>
  <c r="E30" i="54"/>
  <c r="D30" i="54"/>
  <c r="S29" i="54"/>
  <c r="T29" i="54" s="1"/>
  <c r="O29" i="54"/>
  <c r="N29" i="54"/>
  <c r="I29" i="54"/>
  <c r="J29" i="54" s="1"/>
  <c r="E29" i="54"/>
  <c r="D29" i="54"/>
  <c r="S28" i="54"/>
  <c r="T28" i="54" s="1"/>
  <c r="O28" i="54"/>
  <c r="N28" i="54"/>
  <c r="I28" i="54"/>
  <c r="J28" i="54" s="1"/>
  <c r="E28" i="54"/>
  <c r="D28" i="54"/>
  <c r="S27" i="54"/>
  <c r="T27" i="54" s="1"/>
  <c r="O27" i="54"/>
  <c r="N27" i="54"/>
  <c r="I27" i="54"/>
  <c r="J27" i="54" s="1"/>
  <c r="E27" i="54"/>
  <c r="D27" i="54"/>
  <c r="S26" i="54"/>
  <c r="T26" i="54" s="1"/>
  <c r="O26" i="54"/>
  <c r="N26" i="54"/>
  <c r="I26" i="54"/>
  <c r="J26" i="54" s="1"/>
  <c r="E26" i="54"/>
  <c r="D26" i="54"/>
  <c r="S25" i="54"/>
  <c r="T25" i="54" s="1"/>
  <c r="O25" i="54"/>
  <c r="N25" i="54"/>
  <c r="I25" i="54"/>
  <c r="J25" i="54" s="1"/>
  <c r="E25" i="54"/>
  <c r="D25" i="54"/>
  <c r="S24" i="54"/>
  <c r="T24" i="54" s="1"/>
  <c r="O24" i="54"/>
  <c r="N24" i="54"/>
  <c r="I24" i="54"/>
  <c r="J24" i="54" s="1"/>
  <c r="E24" i="54"/>
  <c r="D24" i="54"/>
  <c r="S23" i="54"/>
  <c r="T23" i="54" s="1"/>
  <c r="O23" i="54"/>
  <c r="N23" i="54"/>
  <c r="I23" i="54"/>
  <c r="J23" i="54" s="1"/>
  <c r="E23" i="54"/>
  <c r="D23" i="54"/>
  <c r="S22" i="54"/>
  <c r="T22" i="54" s="1"/>
  <c r="O22" i="54"/>
  <c r="N22" i="54"/>
  <c r="I22" i="54"/>
  <c r="J22" i="54" s="1"/>
  <c r="E22" i="54"/>
  <c r="D22" i="54"/>
  <c r="S21" i="54"/>
  <c r="T21" i="54" s="1"/>
  <c r="O21" i="54"/>
  <c r="N21" i="54"/>
  <c r="I21" i="54"/>
  <c r="J21" i="54" s="1"/>
  <c r="E21" i="54"/>
  <c r="D21" i="54"/>
  <c r="S20" i="54"/>
  <c r="T20" i="54" s="1"/>
  <c r="O20" i="54"/>
  <c r="N20" i="54"/>
  <c r="I20" i="54"/>
  <c r="J20" i="54" s="1"/>
  <c r="E20" i="54"/>
  <c r="D20" i="54"/>
  <c r="S19" i="54"/>
  <c r="T19" i="54" s="1"/>
  <c r="O19" i="54"/>
  <c r="N19" i="54"/>
  <c r="I19" i="54"/>
  <c r="J19" i="54" s="1"/>
  <c r="E19" i="54"/>
  <c r="D19" i="54"/>
  <c r="S18" i="54"/>
  <c r="T18" i="54" s="1"/>
  <c r="O18" i="54"/>
  <c r="N18" i="54"/>
  <c r="I18" i="54"/>
  <c r="J18" i="54" s="1"/>
  <c r="E18" i="54"/>
  <c r="D18" i="54"/>
  <c r="S17" i="54"/>
  <c r="T17" i="54" s="1"/>
  <c r="O17" i="54"/>
  <c r="N17" i="54"/>
  <c r="I17" i="54"/>
  <c r="J17" i="54" s="1"/>
  <c r="E17" i="54"/>
  <c r="D17" i="54"/>
  <c r="S16" i="54"/>
  <c r="T16" i="54" s="1"/>
  <c r="O16" i="54"/>
  <c r="N16" i="54"/>
  <c r="I16" i="54"/>
  <c r="J16" i="54" s="1"/>
  <c r="E16" i="54"/>
  <c r="D16" i="54"/>
  <c r="S15" i="54"/>
  <c r="T15" i="54" s="1"/>
  <c r="O15" i="54"/>
  <c r="N15" i="54"/>
  <c r="I15" i="54"/>
  <c r="J15" i="54" s="1"/>
  <c r="E15" i="54"/>
  <c r="D15" i="54"/>
  <c r="S14" i="54"/>
  <c r="T14" i="54" s="1"/>
  <c r="O14" i="54"/>
  <c r="N14" i="54"/>
  <c r="I14" i="54"/>
  <c r="J14" i="54" s="1"/>
  <c r="E14" i="54"/>
  <c r="D14" i="54"/>
  <c r="S13" i="54"/>
  <c r="T13" i="54" s="1"/>
  <c r="O13" i="54"/>
  <c r="N13" i="54"/>
  <c r="I13" i="54"/>
  <c r="J13" i="54" s="1"/>
  <c r="E13" i="54"/>
  <c r="D13" i="54"/>
  <c r="S12" i="54"/>
  <c r="T12" i="54" s="1"/>
  <c r="O12" i="54"/>
  <c r="N12" i="54"/>
  <c r="I12" i="54"/>
  <c r="J12" i="54" s="1"/>
  <c r="E12" i="54"/>
  <c r="D12" i="54"/>
  <c r="S11" i="54"/>
  <c r="T11" i="54" s="1"/>
  <c r="O11" i="54"/>
  <c r="N11" i="54"/>
  <c r="I11" i="54"/>
  <c r="J11" i="54" s="1"/>
  <c r="E11" i="54"/>
  <c r="D11" i="54"/>
  <c r="S10" i="54"/>
  <c r="T10" i="54" s="1"/>
  <c r="O10" i="54"/>
  <c r="N10" i="54"/>
  <c r="I10" i="54"/>
  <c r="J10" i="54" s="1"/>
  <c r="E10" i="54"/>
  <c r="D10" i="54"/>
  <c r="S5" i="3"/>
  <c r="R5" i="3"/>
  <c r="L7" i="53"/>
  <c r="N57" i="53"/>
  <c r="O57" i="53" s="1"/>
  <c r="I57" i="53"/>
  <c r="J57" i="53" s="1"/>
  <c r="D57" i="53"/>
  <c r="E57" i="53" s="1"/>
  <c r="N56" i="53"/>
  <c r="O56" i="53" s="1"/>
  <c r="I56" i="53"/>
  <c r="J56" i="53" s="1"/>
  <c r="E56" i="53"/>
  <c r="D56" i="53"/>
  <c r="N55" i="53"/>
  <c r="O55" i="53" s="1"/>
  <c r="I55" i="53"/>
  <c r="J55" i="53" s="1"/>
  <c r="D55" i="53"/>
  <c r="E55" i="53" s="1"/>
  <c r="N54" i="53"/>
  <c r="O54" i="53" s="1"/>
  <c r="I54" i="53"/>
  <c r="J54" i="53" s="1"/>
  <c r="D54" i="53"/>
  <c r="E54" i="53" s="1"/>
  <c r="N53" i="53"/>
  <c r="O53" i="53" s="1"/>
  <c r="J53" i="53"/>
  <c r="I53" i="53"/>
  <c r="D53" i="53"/>
  <c r="E53" i="53" s="1"/>
  <c r="N52" i="53"/>
  <c r="O52" i="53" s="1"/>
  <c r="I52" i="53"/>
  <c r="J52" i="53" s="1"/>
  <c r="D52" i="53"/>
  <c r="E52" i="53" s="1"/>
  <c r="N51" i="53"/>
  <c r="O51" i="53" s="1"/>
  <c r="I51" i="53"/>
  <c r="J51" i="53" s="1"/>
  <c r="D51" i="53"/>
  <c r="E51" i="53" s="1"/>
  <c r="O50" i="53"/>
  <c r="N50" i="53"/>
  <c r="I50" i="53"/>
  <c r="J50" i="53" s="1"/>
  <c r="D50" i="53"/>
  <c r="E50" i="53" s="1"/>
  <c r="N49" i="53"/>
  <c r="O49" i="53" s="1"/>
  <c r="I49" i="53"/>
  <c r="J49" i="53" s="1"/>
  <c r="D49" i="53"/>
  <c r="E49" i="53" s="1"/>
  <c r="N48" i="53"/>
  <c r="O48" i="53" s="1"/>
  <c r="I48" i="53"/>
  <c r="J48" i="53" s="1"/>
  <c r="E48" i="53"/>
  <c r="D48" i="53"/>
  <c r="N47" i="53"/>
  <c r="O47" i="53" s="1"/>
  <c r="I47" i="53"/>
  <c r="J47" i="53" s="1"/>
  <c r="D47" i="53"/>
  <c r="E47" i="53" s="1"/>
  <c r="N46" i="53"/>
  <c r="O46" i="53" s="1"/>
  <c r="I46" i="53"/>
  <c r="J46" i="53" s="1"/>
  <c r="D46" i="53"/>
  <c r="E46" i="53" s="1"/>
  <c r="N45" i="53"/>
  <c r="O45" i="53" s="1"/>
  <c r="J45" i="53"/>
  <c r="I45" i="53"/>
  <c r="D45" i="53"/>
  <c r="E45" i="53" s="1"/>
  <c r="N44" i="53"/>
  <c r="O44" i="53" s="1"/>
  <c r="I44" i="53"/>
  <c r="J44" i="53" s="1"/>
  <c r="D44" i="53"/>
  <c r="E44" i="53" s="1"/>
  <c r="N43" i="53"/>
  <c r="O43" i="53" s="1"/>
  <c r="I43" i="53"/>
  <c r="J43" i="53" s="1"/>
  <c r="D43" i="53"/>
  <c r="E43" i="53" s="1"/>
  <c r="O42" i="53"/>
  <c r="N42" i="53"/>
  <c r="I42" i="53"/>
  <c r="J42" i="53" s="1"/>
  <c r="D42" i="53"/>
  <c r="E42" i="53" s="1"/>
  <c r="N41" i="53"/>
  <c r="O41" i="53" s="1"/>
  <c r="I41" i="53"/>
  <c r="J41" i="53" s="1"/>
  <c r="D41" i="53"/>
  <c r="E41" i="53" s="1"/>
  <c r="N40" i="53"/>
  <c r="O40" i="53" s="1"/>
  <c r="I40" i="53"/>
  <c r="J40" i="53" s="1"/>
  <c r="E40" i="53"/>
  <c r="D40" i="53"/>
  <c r="N39" i="53"/>
  <c r="O39" i="53" s="1"/>
  <c r="I39" i="53"/>
  <c r="J39" i="53" s="1"/>
  <c r="D39" i="53"/>
  <c r="E39" i="53" s="1"/>
  <c r="N38" i="53"/>
  <c r="O38" i="53" s="1"/>
  <c r="I38" i="53"/>
  <c r="J38" i="53" s="1"/>
  <c r="D38" i="53"/>
  <c r="E38" i="53" s="1"/>
  <c r="N37" i="53"/>
  <c r="O37" i="53" s="1"/>
  <c r="J37" i="53"/>
  <c r="I37" i="53"/>
  <c r="D37" i="53"/>
  <c r="E37" i="53" s="1"/>
  <c r="N36" i="53"/>
  <c r="O36" i="53" s="1"/>
  <c r="I36" i="53"/>
  <c r="J36" i="53" s="1"/>
  <c r="D36" i="53"/>
  <c r="E36" i="53" s="1"/>
  <c r="N35" i="53"/>
  <c r="O35" i="53" s="1"/>
  <c r="J35" i="53"/>
  <c r="I35" i="53"/>
  <c r="D35" i="53"/>
  <c r="E35" i="53" s="1"/>
  <c r="O34" i="53"/>
  <c r="N34" i="53"/>
  <c r="I34" i="53"/>
  <c r="J34" i="53" s="1"/>
  <c r="E34" i="53"/>
  <c r="D34" i="53"/>
  <c r="S33" i="53"/>
  <c r="T33" i="53" s="1"/>
  <c r="O33" i="53"/>
  <c r="N33" i="53"/>
  <c r="I33" i="53"/>
  <c r="J33" i="53" s="1"/>
  <c r="E33" i="53"/>
  <c r="D33" i="53"/>
  <c r="S32" i="53"/>
  <c r="T32" i="53" s="1"/>
  <c r="O32" i="53"/>
  <c r="N32" i="53"/>
  <c r="I32" i="53"/>
  <c r="J32" i="53" s="1"/>
  <c r="E32" i="53"/>
  <c r="D32" i="53"/>
  <c r="S31" i="53"/>
  <c r="T31" i="53" s="1"/>
  <c r="O31" i="53"/>
  <c r="N31" i="53"/>
  <c r="I31" i="53"/>
  <c r="J31" i="53" s="1"/>
  <c r="E31" i="53"/>
  <c r="D31" i="53"/>
  <c r="S30" i="53"/>
  <c r="T30" i="53" s="1"/>
  <c r="O30" i="53"/>
  <c r="N30" i="53"/>
  <c r="I30" i="53"/>
  <c r="J30" i="53" s="1"/>
  <c r="E30" i="53"/>
  <c r="D30" i="53"/>
  <c r="S29" i="53"/>
  <c r="T29" i="53" s="1"/>
  <c r="O29" i="53"/>
  <c r="N29" i="53"/>
  <c r="I29" i="53"/>
  <c r="J29" i="53" s="1"/>
  <c r="E29" i="53"/>
  <c r="D29" i="53"/>
  <c r="S28" i="53"/>
  <c r="T28" i="53" s="1"/>
  <c r="O28" i="53"/>
  <c r="N28" i="53"/>
  <c r="I28" i="53"/>
  <c r="J28" i="53" s="1"/>
  <c r="E28" i="53"/>
  <c r="D28" i="53"/>
  <c r="S27" i="53"/>
  <c r="T27" i="53" s="1"/>
  <c r="O27" i="53"/>
  <c r="N27" i="53"/>
  <c r="I27" i="53"/>
  <c r="J27" i="53" s="1"/>
  <c r="E27" i="53"/>
  <c r="D27" i="53"/>
  <c r="S26" i="53"/>
  <c r="T26" i="53" s="1"/>
  <c r="O26" i="53"/>
  <c r="N26" i="53"/>
  <c r="I26" i="53"/>
  <c r="J26" i="53" s="1"/>
  <c r="E26" i="53"/>
  <c r="D26" i="53"/>
  <c r="S25" i="53"/>
  <c r="T25" i="53" s="1"/>
  <c r="O25" i="53"/>
  <c r="N25" i="53"/>
  <c r="I25" i="53"/>
  <c r="J25" i="53" s="1"/>
  <c r="E25" i="53"/>
  <c r="D25" i="53"/>
  <c r="S24" i="53"/>
  <c r="T24" i="53" s="1"/>
  <c r="O24" i="53"/>
  <c r="N24" i="53"/>
  <c r="I24" i="53"/>
  <c r="J24" i="53" s="1"/>
  <c r="E24" i="53"/>
  <c r="D24" i="53"/>
  <c r="S23" i="53"/>
  <c r="T23" i="53" s="1"/>
  <c r="O23" i="53"/>
  <c r="N23" i="53"/>
  <c r="I23" i="53"/>
  <c r="J23" i="53" s="1"/>
  <c r="E23" i="53"/>
  <c r="D23" i="53"/>
  <c r="S22" i="53"/>
  <c r="T22" i="53" s="1"/>
  <c r="O22" i="53"/>
  <c r="N22" i="53"/>
  <c r="I22" i="53"/>
  <c r="J22" i="53" s="1"/>
  <c r="E22" i="53"/>
  <c r="D22" i="53"/>
  <c r="S21" i="53"/>
  <c r="T21" i="53" s="1"/>
  <c r="O21" i="53"/>
  <c r="N21" i="53"/>
  <c r="I21" i="53"/>
  <c r="J21" i="53" s="1"/>
  <c r="E21" i="53"/>
  <c r="D21" i="53"/>
  <c r="S20" i="53"/>
  <c r="T20" i="53" s="1"/>
  <c r="O20" i="53"/>
  <c r="N20" i="53"/>
  <c r="I20" i="53"/>
  <c r="J20" i="53" s="1"/>
  <c r="E20" i="53"/>
  <c r="D20" i="53"/>
  <c r="S19" i="53"/>
  <c r="T19" i="53" s="1"/>
  <c r="O19" i="53"/>
  <c r="N19" i="53"/>
  <c r="I19" i="53"/>
  <c r="J19" i="53" s="1"/>
  <c r="E19" i="53"/>
  <c r="D19" i="53"/>
  <c r="S18" i="53"/>
  <c r="T18" i="53" s="1"/>
  <c r="O18" i="53"/>
  <c r="N18" i="53"/>
  <c r="I18" i="53"/>
  <c r="J18" i="53" s="1"/>
  <c r="E18" i="53"/>
  <c r="D18" i="53"/>
  <c r="S17" i="53"/>
  <c r="T17" i="53" s="1"/>
  <c r="O17" i="53"/>
  <c r="N17" i="53"/>
  <c r="I17" i="53"/>
  <c r="J17" i="53" s="1"/>
  <c r="E17" i="53"/>
  <c r="D17" i="53"/>
  <c r="S16" i="53"/>
  <c r="T16" i="53" s="1"/>
  <c r="O16" i="53"/>
  <c r="N16" i="53"/>
  <c r="I16" i="53"/>
  <c r="J16" i="53" s="1"/>
  <c r="E16" i="53"/>
  <c r="D16" i="53"/>
  <c r="S15" i="53"/>
  <c r="T15" i="53" s="1"/>
  <c r="O15" i="53"/>
  <c r="N15" i="53"/>
  <c r="I15" i="53"/>
  <c r="J15" i="53" s="1"/>
  <c r="E15" i="53"/>
  <c r="D15" i="53"/>
  <c r="S14" i="53"/>
  <c r="T14" i="53" s="1"/>
  <c r="O14" i="53"/>
  <c r="N14" i="53"/>
  <c r="I14" i="53"/>
  <c r="J14" i="53" s="1"/>
  <c r="E14" i="53"/>
  <c r="D14" i="53"/>
  <c r="S13" i="53"/>
  <c r="T13" i="53" s="1"/>
  <c r="O13" i="53"/>
  <c r="N13" i="53"/>
  <c r="I13" i="53"/>
  <c r="J13" i="53" s="1"/>
  <c r="E13" i="53"/>
  <c r="D13" i="53"/>
  <c r="S12" i="53"/>
  <c r="T12" i="53" s="1"/>
  <c r="O12" i="53"/>
  <c r="N12" i="53"/>
  <c r="I12" i="53"/>
  <c r="J12" i="53" s="1"/>
  <c r="E12" i="53"/>
  <c r="D12" i="53"/>
  <c r="S11" i="53"/>
  <c r="T11" i="53" s="1"/>
  <c r="O11" i="53"/>
  <c r="N11" i="53"/>
  <c r="I11" i="53"/>
  <c r="J11" i="53" s="1"/>
  <c r="E11" i="53"/>
  <c r="D11" i="53"/>
  <c r="S10" i="53"/>
  <c r="T10" i="53" s="1"/>
  <c r="O10" i="53"/>
  <c r="N10" i="53"/>
  <c r="I10" i="53"/>
  <c r="J10" i="53" s="1"/>
  <c r="E10" i="53"/>
  <c r="D10" i="53"/>
  <c r="T35" i="54" l="1"/>
  <c r="T35" i="53"/>
  <c r="S4" i="3"/>
  <c r="R4" i="3"/>
  <c r="N57" i="52"/>
  <c r="O57" i="52" s="1"/>
  <c r="I57" i="52"/>
  <c r="J57" i="52" s="1"/>
  <c r="D57" i="52"/>
  <c r="E57" i="52" s="1"/>
  <c r="N56" i="52"/>
  <c r="O56" i="52" s="1"/>
  <c r="I56" i="52"/>
  <c r="J56" i="52" s="1"/>
  <c r="E56" i="52"/>
  <c r="D56" i="52"/>
  <c r="N55" i="52"/>
  <c r="O55" i="52" s="1"/>
  <c r="I55" i="52"/>
  <c r="J55" i="52" s="1"/>
  <c r="D55" i="52"/>
  <c r="E55" i="52" s="1"/>
  <c r="N54" i="52"/>
  <c r="O54" i="52" s="1"/>
  <c r="I54" i="52"/>
  <c r="J54" i="52" s="1"/>
  <c r="D54" i="52"/>
  <c r="E54" i="52" s="1"/>
  <c r="N53" i="52"/>
  <c r="O53" i="52" s="1"/>
  <c r="J53" i="52"/>
  <c r="I53" i="52"/>
  <c r="D53" i="52"/>
  <c r="E53" i="52" s="1"/>
  <c r="N52" i="52"/>
  <c r="O52" i="52" s="1"/>
  <c r="I52" i="52"/>
  <c r="J52" i="52" s="1"/>
  <c r="D52" i="52"/>
  <c r="E52" i="52" s="1"/>
  <c r="N51" i="52"/>
  <c r="O51" i="52" s="1"/>
  <c r="I51" i="52"/>
  <c r="J51" i="52" s="1"/>
  <c r="D51" i="52"/>
  <c r="E51" i="52" s="1"/>
  <c r="O50" i="52"/>
  <c r="N50" i="52"/>
  <c r="I50" i="52"/>
  <c r="J50" i="52" s="1"/>
  <c r="D50" i="52"/>
  <c r="E50" i="52" s="1"/>
  <c r="N49" i="52"/>
  <c r="O49" i="52" s="1"/>
  <c r="I49" i="52"/>
  <c r="J49" i="52" s="1"/>
  <c r="D49" i="52"/>
  <c r="E49" i="52" s="1"/>
  <c r="N48" i="52"/>
  <c r="O48" i="52" s="1"/>
  <c r="I48" i="52"/>
  <c r="J48" i="52" s="1"/>
  <c r="E48" i="52"/>
  <c r="D48" i="52"/>
  <c r="N47" i="52"/>
  <c r="O47" i="52" s="1"/>
  <c r="I47" i="52"/>
  <c r="J47" i="52" s="1"/>
  <c r="D47" i="52"/>
  <c r="E47" i="52" s="1"/>
  <c r="N46" i="52"/>
  <c r="O46" i="52" s="1"/>
  <c r="I46" i="52"/>
  <c r="J46" i="52" s="1"/>
  <c r="D46" i="52"/>
  <c r="E46" i="52" s="1"/>
  <c r="N45" i="52"/>
  <c r="O45" i="52" s="1"/>
  <c r="J45" i="52"/>
  <c r="I45" i="52"/>
  <c r="D45" i="52"/>
  <c r="E45" i="52" s="1"/>
  <c r="N44" i="52"/>
  <c r="O44" i="52" s="1"/>
  <c r="I44" i="52"/>
  <c r="J44" i="52" s="1"/>
  <c r="D44" i="52"/>
  <c r="E44" i="52" s="1"/>
  <c r="N43" i="52"/>
  <c r="O43" i="52" s="1"/>
  <c r="I43" i="52"/>
  <c r="J43" i="52" s="1"/>
  <c r="D43" i="52"/>
  <c r="E43" i="52" s="1"/>
  <c r="O42" i="52"/>
  <c r="N42" i="52"/>
  <c r="I42" i="52"/>
  <c r="J42" i="52" s="1"/>
  <c r="D42" i="52"/>
  <c r="E42" i="52" s="1"/>
  <c r="N41" i="52"/>
  <c r="O41" i="52" s="1"/>
  <c r="I41" i="52"/>
  <c r="J41" i="52" s="1"/>
  <c r="D41" i="52"/>
  <c r="E41" i="52" s="1"/>
  <c r="N40" i="52"/>
  <c r="O40" i="52" s="1"/>
  <c r="I40" i="52"/>
  <c r="J40" i="52" s="1"/>
  <c r="E40" i="52"/>
  <c r="D40" i="52"/>
  <c r="N39" i="52"/>
  <c r="O39" i="52" s="1"/>
  <c r="I39" i="52"/>
  <c r="J39" i="52" s="1"/>
  <c r="D39" i="52"/>
  <c r="E39" i="52" s="1"/>
  <c r="N38" i="52"/>
  <c r="O38" i="52" s="1"/>
  <c r="I38" i="52"/>
  <c r="J38" i="52" s="1"/>
  <c r="D38" i="52"/>
  <c r="E38" i="52" s="1"/>
  <c r="N37" i="52"/>
  <c r="O37" i="52" s="1"/>
  <c r="J37" i="52"/>
  <c r="I37" i="52"/>
  <c r="D37" i="52"/>
  <c r="E37" i="52" s="1"/>
  <c r="N36" i="52"/>
  <c r="O36" i="52" s="1"/>
  <c r="I36" i="52"/>
  <c r="J36" i="52" s="1"/>
  <c r="D36" i="52"/>
  <c r="E36" i="52" s="1"/>
  <c r="N35" i="52"/>
  <c r="O35" i="52" s="1"/>
  <c r="J35" i="52"/>
  <c r="I35" i="52"/>
  <c r="D35" i="52"/>
  <c r="E35" i="52" s="1"/>
  <c r="O34" i="52"/>
  <c r="N34" i="52"/>
  <c r="I34" i="52"/>
  <c r="J34" i="52" s="1"/>
  <c r="E34" i="52"/>
  <c r="D34" i="52"/>
  <c r="S33" i="52"/>
  <c r="T33" i="52" s="1"/>
  <c r="O33" i="52"/>
  <c r="N33" i="52"/>
  <c r="I33" i="52"/>
  <c r="J33" i="52" s="1"/>
  <c r="E33" i="52"/>
  <c r="D33" i="52"/>
  <c r="S32" i="52"/>
  <c r="T32" i="52" s="1"/>
  <c r="O32" i="52"/>
  <c r="N32" i="52"/>
  <c r="I32" i="52"/>
  <c r="J32" i="52" s="1"/>
  <c r="E32" i="52"/>
  <c r="D32" i="52"/>
  <c r="S31" i="52"/>
  <c r="T31" i="52" s="1"/>
  <c r="O31" i="52"/>
  <c r="N31" i="52"/>
  <c r="I31" i="52"/>
  <c r="J31" i="52" s="1"/>
  <c r="E31" i="52"/>
  <c r="D31" i="52"/>
  <c r="S30" i="52"/>
  <c r="T30" i="52" s="1"/>
  <c r="O30" i="52"/>
  <c r="N30" i="52"/>
  <c r="I30" i="52"/>
  <c r="J30" i="52" s="1"/>
  <c r="E30" i="52"/>
  <c r="D30" i="52"/>
  <c r="S29" i="52"/>
  <c r="T29" i="52" s="1"/>
  <c r="O29" i="52"/>
  <c r="N29" i="52"/>
  <c r="I29" i="52"/>
  <c r="J29" i="52" s="1"/>
  <c r="E29" i="52"/>
  <c r="D29" i="52"/>
  <c r="S28" i="52"/>
  <c r="T28" i="52" s="1"/>
  <c r="O28" i="52"/>
  <c r="N28" i="52"/>
  <c r="I28" i="52"/>
  <c r="J28" i="52" s="1"/>
  <c r="E28" i="52"/>
  <c r="D28" i="52"/>
  <c r="S27" i="52"/>
  <c r="T27" i="52" s="1"/>
  <c r="O27" i="52"/>
  <c r="N27" i="52"/>
  <c r="I27" i="52"/>
  <c r="J27" i="52" s="1"/>
  <c r="E27" i="52"/>
  <c r="D27" i="52"/>
  <c r="S26" i="52"/>
  <c r="T26" i="52" s="1"/>
  <c r="O26" i="52"/>
  <c r="N26" i="52"/>
  <c r="I26" i="52"/>
  <c r="J26" i="52" s="1"/>
  <c r="E26" i="52"/>
  <c r="D26" i="52"/>
  <c r="S25" i="52"/>
  <c r="T25" i="52" s="1"/>
  <c r="O25" i="52"/>
  <c r="N25" i="52"/>
  <c r="I25" i="52"/>
  <c r="J25" i="52" s="1"/>
  <c r="E25" i="52"/>
  <c r="D25" i="52"/>
  <c r="S24" i="52"/>
  <c r="T24" i="52" s="1"/>
  <c r="O24" i="52"/>
  <c r="N24" i="52"/>
  <c r="I24" i="52"/>
  <c r="J24" i="52" s="1"/>
  <c r="E24" i="52"/>
  <c r="D24" i="52"/>
  <c r="S23" i="52"/>
  <c r="T23" i="52" s="1"/>
  <c r="O23" i="52"/>
  <c r="N23" i="52"/>
  <c r="I23" i="52"/>
  <c r="J23" i="52" s="1"/>
  <c r="E23" i="52"/>
  <c r="D23" i="52"/>
  <c r="S22" i="52"/>
  <c r="T22" i="52" s="1"/>
  <c r="O22" i="52"/>
  <c r="N22" i="52"/>
  <c r="I22" i="52"/>
  <c r="J22" i="52" s="1"/>
  <c r="E22" i="52"/>
  <c r="D22" i="52"/>
  <c r="S21" i="52"/>
  <c r="T21" i="52" s="1"/>
  <c r="O21" i="52"/>
  <c r="N21" i="52"/>
  <c r="I21" i="52"/>
  <c r="J21" i="52" s="1"/>
  <c r="E21" i="52"/>
  <c r="D21" i="52"/>
  <c r="S20" i="52"/>
  <c r="T20" i="52" s="1"/>
  <c r="O20" i="52"/>
  <c r="N20" i="52"/>
  <c r="I20" i="52"/>
  <c r="J20" i="52" s="1"/>
  <c r="E20" i="52"/>
  <c r="D20" i="52"/>
  <c r="S19" i="52"/>
  <c r="T19" i="52" s="1"/>
  <c r="O19" i="52"/>
  <c r="N19" i="52"/>
  <c r="I19" i="52"/>
  <c r="J19" i="52" s="1"/>
  <c r="E19" i="52"/>
  <c r="D19" i="52"/>
  <c r="S18" i="52"/>
  <c r="T18" i="52" s="1"/>
  <c r="O18" i="52"/>
  <c r="N18" i="52"/>
  <c r="I18" i="52"/>
  <c r="J18" i="52" s="1"/>
  <c r="E18" i="52"/>
  <c r="D18" i="52"/>
  <c r="S17" i="52"/>
  <c r="T17" i="52" s="1"/>
  <c r="O17" i="52"/>
  <c r="N17" i="52"/>
  <c r="I17" i="52"/>
  <c r="J17" i="52" s="1"/>
  <c r="E17" i="52"/>
  <c r="D17" i="52"/>
  <c r="S16" i="52"/>
  <c r="T16" i="52" s="1"/>
  <c r="O16" i="52"/>
  <c r="N16" i="52"/>
  <c r="I16" i="52"/>
  <c r="J16" i="52" s="1"/>
  <c r="E16" i="52"/>
  <c r="D16" i="52"/>
  <c r="S15" i="52"/>
  <c r="T15" i="52" s="1"/>
  <c r="O15" i="52"/>
  <c r="N15" i="52"/>
  <c r="I15" i="52"/>
  <c r="J15" i="52" s="1"/>
  <c r="E15" i="52"/>
  <c r="D15" i="52"/>
  <c r="S14" i="52"/>
  <c r="T14" i="52" s="1"/>
  <c r="O14" i="52"/>
  <c r="N14" i="52"/>
  <c r="I14" i="52"/>
  <c r="J14" i="52" s="1"/>
  <c r="E14" i="52"/>
  <c r="D14" i="52"/>
  <c r="S13" i="52"/>
  <c r="T13" i="52" s="1"/>
  <c r="O13" i="52"/>
  <c r="N13" i="52"/>
  <c r="I13" i="52"/>
  <c r="J13" i="52" s="1"/>
  <c r="E13" i="52"/>
  <c r="D13" i="52"/>
  <c r="S12" i="52"/>
  <c r="T12" i="52" s="1"/>
  <c r="O12" i="52"/>
  <c r="N12" i="52"/>
  <c r="I12" i="52"/>
  <c r="J12" i="52" s="1"/>
  <c r="E12" i="52"/>
  <c r="D12" i="52"/>
  <c r="S11" i="52"/>
  <c r="T11" i="52" s="1"/>
  <c r="O11" i="52"/>
  <c r="N11" i="52"/>
  <c r="I11" i="52"/>
  <c r="J11" i="52" s="1"/>
  <c r="E11" i="52"/>
  <c r="D11" i="52"/>
  <c r="S10" i="52"/>
  <c r="T10" i="52" s="1"/>
  <c r="O10" i="52"/>
  <c r="N10" i="52"/>
  <c r="I10" i="52"/>
  <c r="J10" i="52" s="1"/>
  <c r="E10" i="52"/>
  <c r="D10" i="52"/>
  <c r="M18" i="3"/>
  <c r="N18" i="3"/>
  <c r="I33" i="51"/>
  <c r="J33" i="51" s="1"/>
  <c r="E33" i="51"/>
  <c r="D33" i="51"/>
  <c r="I32" i="51"/>
  <c r="J32" i="51" s="1"/>
  <c r="E32" i="51"/>
  <c r="D32" i="51"/>
  <c r="I31" i="51"/>
  <c r="J31" i="51" s="1"/>
  <c r="E31" i="51"/>
  <c r="D31" i="51"/>
  <c r="I30" i="51"/>
  <c r="J30" i="51" s="1"/>
  <c r="E30" i="51"/>
  <c r="D30" i="51"/>
  <c r="I29" i="51"/>
  <c r="J29" i="51" s="1"/>
  <c r="E29" i="51"/>
  <c r="D29" i="51"/>
  <c r="I28" i="51"/>
  <c r="J28" i="51" s="1"/>
  <c r="E28" i="51"/>
  <c r="D28" i="51"/>
  <c r="I27" i="51"/>
  <c r="J27" i="51" s="1"/>
  <c r="E27" i="51"/>
  <c r="D27" i="51"/>
  <c r="I26" i="51"/>
  <c r="J26" i="51" s="1"/>
  <c r="E26" i="51"/>
  <c r="D26" i="51"/>
  <c r="I25" i="51"/>
  <c r="J25" i="51" s="1"/>
  <c r="E25" i="51"/>
  <c r="D25" i="51"/>
  <c r="I24" i="51"/>
  <c r="J24" i="51" s="1"/>
  <c r="E24" i="51"/>
  <c r="D24" i="51"/>
  <c r="I23" i="51"/>
  <c r="J23" i="51" s="1"/>
  <c r="E23" i="51"/>
  <c r="D23" i="51"/>
  <c r="I22" i="51"/>
  <c r="J22" i="51" s="1"/>
  <c r="E22" i="51"/>
  <c r="D22" i="51"/>
  <c r="I21" i="51"/>
  <c r="J21" i="51" s="1"/>
  <c r="E21" i="51"/>
  <c r="D21" i="51"/>
  <c r="I20" i="51"/>
  <c r="J20" i="51" s="1"/>
  <c r="E20" i="51"/>
  <c r="D20" i="51"/>
  <c r="I19" i="51"/>
  <c r="J19" i="51" s="1"/>
  <c r="E19" i="51"/>
  <c r="D19" i="51"/>
  <c r="I18" i="51"/>
  <c r="J18" i="51" s="1"/>
  <c r="E18" i="51"/>
  <c r="D18" i="51"/>
  <c r="I17" i="51"/>
  <c r="J17" i="51" s="1"/>
  <c r="E17" i="51"/>
  <c r="D17" i="51"/>
  <c r="I16" i="51"/>
  <c r="J16" i="51" s="1"/>
  <c r="E16" i="51"/>
  <c r="D16" i="51"/>
  <c r="I15" i="51"/>
  <c r="J15" i="51" s="1"/>
  <c r="E15" i="51"/>
  <c r="D15" i="51"/>
  <c r="I14" i="51"/>
  <c r="J14" i="51" s="1"/>
  <c r="E14" i="51"/>
  <c r="D14" i="51"/>
  <c r="I13" i="51"/>
  <c r="J13" i="51" s="1"/>
  <c r="E13" i="51"/>
  <c r="D13" i="51"/>
  <c r="I12" i="51"/>
  <c r="J12" i="51" s="1"/>
  <c r="E12" i="51"/>
  <c r="D12" i="51"/>
  <c r="I11" i="51"/>
  <c r="J11" i="51" s="1"/>
  <c r="E11" i="51"/>
  <c r="D11" i="51"/>
  <c r="I10" i="51"/>
  <c r="J10" i="51" s="1"/>
  <c r="E10" i="51"/>
  <c r="D10" i="51"/>
  <c r="L7" i="51" s="1"/>
  <c r="T35" i="52" l="1"/>
  <c r="L7" i="52"/>
  <c r="J35" i="51"/>
  <c r="N57" i="50"/>
  <c r="O57" i="50" s="1"/>
  <c r="I57" i="50"/>
  <c r="J57" i="50" s="1"/>
  <c r="D57" i="50"/>
  <c r="E57" i="50" s="1"/>
  <c r="N56" i="50"/>
  <c r="O56" i="50" s="1"/>
  <c r="I56" i="50"/>
  <c r="J56" i="50" s="1"/>
  <c r="D56" i="50"/>
  <c r="E56" i="50" s="1"/>
  <c r="N55" i="50"/>
  <c r="O55" i="50" s="1"/>
  <c r="I55" i="50"/>
  <c r="J55" i="50" s="1"/>
  <c r="D55" i="50"/>
  <c r="E55" i="50" s="1"/>
  <c r="N54" i="50"/>
  <c r="O54" i="50" s="1"/>
  <c r="I54" i="50"/>
  <c r="J54" i="50" s="1"/>
  <c r="D54" i="50"/>
  <c r="E54" i="50" s="1"/>
  <c r="N53" i="50"/>
  <c r="O53" i="50" s="1"/>
  <c r="J53" i="50"/>
  <c r="I53" i="50"/>
  <c r="D53" i="50"/>
  <c r="E53" i="50" s="1"/>
  <c r="N52" i="50"/>
  <c r="O52" i="50" s="1"/>
  <c r="I52" i="50"/>
  <c r="J52" i="50" s="1"/>
  <c r="D52" i="50"/>
  <c r="E52" i="50" s="1"/>
  <c r="N51" i="50"/>
  <c r="O51" i="50" s="1"/>
  <c r="I51" i="50"/>
  <c r="J51" i="50" s="1"/>
  <c r="D51" i="50"/>
  <c r="E51" i="50" s="1"/>
  <c r="N50" i="50"/>
  <c r="O50" i="50" s="1"/>
  <c r="I50" i="50"/>
  <c r="J50" i="50" s="1"/>
  <c r="D50" i="50"/>
  <c r="E50" i="50" s="1"/>
  <c r="N49" i="50"/>
  <c r="O49" i="50" s="1"/>
  <c r="I49" i="50"/>
  <c r="J49" i="50" s="1"/>
  <c r="D49" i="50"/>
  <c r="E49" i="50" s="1"/>
  <c r="N48" i="50"/>
  <c r="O48" i="50" s="1"/>
  <c r="I48" i="50"/>
  <c r="J48" i="50" s="1"/>
  <c r="E48" i="50"/>
  <c r="D48" i="50"/>
  <c r="N47" i="50"/>
  <c r="O47" i="50" s="1"/>
  <c r="I47" i="50"/>
  <c r="J47" i="50" s="1"/>
  <c r="D47" i="50"/>
  <c r="E47" i="50" s="1"/>
  <c r="N46" i="50"/>
  <c r="O46" i="50" s="1"/>
  <c r="I46" i="50"/>
  <c r="J46" i="50" s="1"/>
  <c r="D46" i="50"/>
  <c r="E46" i="50" s="1"/>
  <c r="N45" i="50"/>
  <c r="O45" i="50" s="1"/>
  <c r="I45" i="50"/>
  <c r="J45" i="50" s="1"/>
  <c r="D45" i="50"/>
  <c r="E45" i="50" s="1"/>
  <c r="N44" i="50"/>
  <c r="O44" i="50" s="1"/>
  <c r="I44" i="50"/>
  <c r="J44" i="50" s="1"/>
  <c r="D44" i="50"/>
  <c r="E44" i="50" s="1"/>
  <c r="N43" i="50"/>
  <c r="O43" i="50" s="1"/>
  <c r="I43" i="50"/>
  <c r="J43" i="50" s="1"/>
  <c r="D43" i="50"/>
  <c r="E43" i="50" s="1"/>
  <c r="O42" i="50"/>
  <c r="N42" i="50"/>
  <c r="I42" i="50"/>
  <c r="J42" i="50" s="1"/>
  <c r="D42" i="50"/>
  <c r="E42" i="50" s="1"/>
  <c r="N41" i="50"/>
  <c r="O41" i="50" s="1"/>
  <c r="I41" i="50"/>
  <c r="J41" i="50" s="1"/>
  <c r="D41" i="50"/>
  <c r="E41" i="50" s="1"/>
  <c r="N40" i="50"/>
  <c r="O40" i="50" s="1"/>
  <c r="I40" i="50"/>
  <c r="J40" i="50" s="1"/>
  <c r="D40" i="50"/>
  <c r="E40" i="50" s="1"/>
  <c r="N39" i="50"/>
  <c r="O39" i="50" s="1"/>
  <c r="I39" i="50"/>
  <c r="J39" i="50" s="1"/>
  <c r="D39" i="50"/>
  <c r="E39" i="50" s="1"/>
  <c r="N38" i="50"/>
  <c r="O38" i="50" s="1"/>
  <c r="I38" i="50"/>
  <c r="J38" i="50" s="1"/>
  <c r="D38" i="50"/>
  <c r="E38" i="50" s="1"/>
  <c r="N37" i="50"/>
  <c r="O37" i="50" s="1"/>
  <c r="J37" i="50"/>
  <c r="I37" i="50"/>
  <c r="D37" i="50"/>
  <c r="E37" i="50" s="1"/>
  <c r="N36" i="50"/>
  <c r="O36" i="50" s="1"/>
  <c r="I36" i="50"/>
  <c r="J36" i="50" s="1"/>
  <c r="D36" i="50"/>
  <c r="E36" i="50" s="1"/>
  <c r="N35" i="50"/>
  <c r="O35" i="50" s="1"/>
  <c r="I35" i="50"/>
  <c r="J35" i="50" s="1"/>
  <c r="D35" i="50"/>
  <c r="E35" i="50" s="1"/>
  <c r="O34" i="50"/>
  <c r="N34" i="50"/>
  <c r="I34" i="50"/>
  <c r="J34" i="50" s="1"/>
  <c r="D34" i="50"/>
  <c r="E34" i="50" s="1"/>
  <c r="S33" i="50"/>
  <c r="T33" i="50" s="1"/>
  <c r="O33" i="50"/>
  <c r="N33" i="50"/>
  <c r="I33" i="50"/>
  <c r="J33" i="50" s="1"/>
  <c r="D33" i="50"/>
  <c r="E33" i="50" s="1"/>
  <c r="S32" i="50"/>
  <c r="T32" i="50" s="1"/>
  <c r="O32" i="50"/>
  <c r="N32" i="50"/>
  <c r="I32" i="50"/>
  <c r="J32" i="50" s="1"/>
  <c r="D32" i="50"/>
  <c r="E32" i="50" s="1"/>
  <c r="S31" i="50"/>
  <c r="T31" i="50" s="1"/>
  <c r="O31" i="50"/>
  <c r="N31" i="50"/>
  <c r="I31" i="50"/>
  <c r="J31" i="50" s="1"/>
  <c r="D31" i="50"/>
  <c r="E31" i="50" s="1"/>
  <c r="S30" i="50"/>
  <c r="T30" i="50" s="1"/>
  <c r="O30" i="50"/>
  <c r="N30" i="50"/>
  <c r="I30" i="50"/>
  <c r="J30" i="50" s="1"/>
  <c r="D30" i="50"/>
  <c r="E30" i="50" s="1"/>
  <c r="S29" i="50"/>
  <c r="T29" i="50" s="1"/>
  <c r="O29" i="50"/>
  <c r="N29" i="50"/>
  <c r="I29" i="50"/>
  <c r="J29" i="50" s="1"/>
  <c r="D29" i="50"/>
  <c r="E29" i="50" s="1"/>
  <c r="S28" i="50"/>
  <c r="T28" i="50" s="1"/>
  <c r="O28" i="50"/>
  <c r="N28" i="50"/>
  <c r="I28" i="50"/>
  <c r="J28" i="50" s="1"/>
  <c r="D28" i="50"/>
  <c r="E28" i="50" s="1"/>
  <c r="S27" i="50"/>
  <c r="T27" i="50" s="1"/>
  <c r="O27" i="50"/>
  <c r="N27" i="50"/>
  <c r="I27" i="50"/>
  <c r="J27" i="50" s="1"/>
  <c r="D27" i="50"/>
  <c r="E27" i="50" s="1"/>
  <c r="S26" i="50"/>
  <c r="T26" i="50" s="1"/>
  <c r="O26" i="50"/>
  <c r="N26" i="50"/>
  <c r="I26" i="50"/>
  <c r="J26" i="50" s="1"/>
  <c r="D26" i="50"/>
  <c r="E26" i="50" s="1"/>
  <c r="S25" i="50"/>
  <c r="T25" i="50" s="1"/>
  <c r="O25" i="50"/>
  <c r="N25" i="50"/>
  <c r="I25" i="50"/>
  <c r="J25" i="50" s="1"/>
  <c r="D25" i="50"/>
  <c r="E25" i="50" s="1"/>
  <c r="S24" i="50"/>
  <c r="T24" i="50" s="1"/>
  <c r="O24" i="50"/>
  <c r="N24" i="50"/>
  <c r="I24" i="50"/>
  <c r="J24" i="50" s="1"/>
  <c r="D24" i="50"/>
  <c r="E24" i="50" s="1"/>
  <c r="S23" i="50"/>
  <c r="T23" i="50" s="1"/>
  <c r="O23" i="50"/>
  <c r="N23" i="50"/>
  <c r="I23" i="50"/>
  <c r="J23" i="50" s="1"/>
  <c r="D23" i="50"/>
  <c r="E23" i="50" s="1"/>
  <c r="S22" i="50"/>
  <c r="T22" i="50" s="1"/>
  <c r="O22" i="50"/>
  <c r="N22" i="50"/>
  <c r="I22" i="50"/>
  <c r="J22" i="50" s="1"/>
  <c r="D22" i="50"/>
  <c r="E22" i="50" s="1"/>
  <c r="S21" i="50"/>
  <c r="T21" i="50" s="1"/>
  <c r="O21" i="50"/>
  <c r="N21" i="50"/>
  <c r="I21" i="50"/>
  <c r="J21" i="50" s="1"/>
  <c r="D21" i="50"/>
  <c r="E21" i="50" s="1"/>
  <c r="S20" i="50"/>
  <c r="T20" i="50" s="1"/>
  <c r="O20" i="50"/>
  <c r="N20" i="50"/>
  <c r="I20" i="50"/>
  <c r="J20" i="50" s="1"/>
  <c r="D20" i="50"/>
  <c r="E20" i="50" s="1"/>
  <c r="S19" i="50"/>
  <c r="T19" i="50" s="1"/>
  <c r="O19" i="50"/>
  <c r="N19" i="50"/>
  <c r="I19" i="50"/>
  <c r="J19" i="50" s="1"/>
  <c r="D19" i="50"/>
  <c r="E19" i="50" s="1"/>
  <c r="S18" i="50"/>
  <c r="T18" i="50" s="1"/>
  <c r="O18" i="50"/>
  <c r="N18" i="50"/>
  <c r="I18" i="50"/>
  <c r="J18" i="50" s="1"/>
  <c r="D18" i="50"/>
  <c r="E18" i="50" s="1"/>
  <c r="S17" i="50"/>
  <c r="T17" i="50" s="1"/>
  <c r="O17" i="50"/>
  <c r="N17" i="50"/>
  <c r="I17" i="50"/>
  <c r="J17" i="50" s="1"/>
  <c r="D17" i="50"/>
  <c r="E17" i="50" s="1"/>
  <c r="S16" i="50"/>
  <c r="T16" i="50" s="1"/>
  <c r="O16" i="50"/>
  <c r="N16" i="50"/>
  <c r="I16" i="50"/>
  <c r="J16" i="50" s="1"/>
  <c r="D16" i="50"/>
  <c r="E16" i="50" s="1"/>
  <c r="S15" i="50"/>
  <c r="T15" i="50" s="1"/>
  <c r="O15" i="50"/>
  <c r="N15" i="50"/>
  <c r="I15" i="50"/>
  <c r="J15" i="50" s="1"/>
  <c r="D15" i="50"/>
  <c r="E15" i="50" s="1"/>
  <c r="S14" i="50"/>
  <c r="T14" i="50" s="1"/>
  <c r="O14" i="50"/>
  <c r="N14" i="50"/>
  <c r="I14" i="50"/>
  <c r="J14" i="50" s="1"/>
  <c r="D14" i="50"/>
  <c r="E14" i="50" s="1"/>
  <c r="S13" i="50"/>
  <c r="T13" i="50" s="1"/>
  <c r="O13" i="50"/>
  <c r="N13" i="50"/>
  <c r="I13" i="50"/>
  <c r="J13" i="50" s="1"/>
  <c r="D13" i="50"/>
  <c r="E13" i="50" s="1"/>
  <c r="S12" i="50"/>
  <c r="T12" i="50" s="1"/>
  <c r="O12" i="50"/>
  <c r="N12" i="50"/>
  <c r="I12" i="50"/>
  <c r="J12" i="50" s="1"/>
  <c r="D12" i="50"/>
  <c r="E12" i="50" s="1"/>
  <c r="S11" i="50"/>
  <c r="T11" i="50" s="1"/>
  <c r="O11" i="50"/>
  <c r="N11" i="50"/>
  <c r="I11" i="50"/>
  <c r="J11" i="50" s="1"/>
  <c r="D11" i="50"/>
  <c r="E11" i="50" s="1"/>
  <c r="S10" i="50"/>
  <c r="T10" i="50" s="1"/>
  <c r="O10" i="50"/>
  <c r="N10" i="50"/>
  <c r="I10" i="50"/>
  <c r="J10" i="50" s="1"/>
  <c r="D10" i="50"/>
  <c r="E10" i="50" s="1"/>
  <c r="L7" i="50" l="1"/>
  <c r="N17" i="3" s="1"/>
  <c r="T35" i="50"/>
  <c r="M17" i="3" s="1"/>
  <c r="N57" i="49"/>
  <c r="O57" i="49" s="1"/>
  <c r="I57" i="49"/>
  <c r="J57" i="49" s="1"/>
  <c r="D57" i="49"/>
  <c r="E57" i="49" s="1"/>
  <c r="N56" i="49"/>
  <c r="O56" i="49" s="1"/>
  <c r="I56" i="49"/>
  <c r="J56" i="49" s="1"/>
  <c r="D56" i="49"/>
  <c r="E56" i="49" s="1"/>
  <c r="N55" i="49"/>
  <c r="O55" i="49" s="1"/>
  <c r="I55" i="49"/>
  <c r="J55" i="49" s="1"/>
  <c r="D55" i="49"/>
  <c r="E55" i="49" s="1"/>
  <c r="N54" i="49"/>
  <c r="O54" i="49" s="1"/>
  <c r="I54" i="49"/>
  <c r="J54" i="49" s="1"/>
  <c r="D54" i="49"/>
  <c r="E54" i="49" s="1"/>
  <c r="N53" i="49"/>
  <c r="O53" i="49" s="1"/>
  <c r="I53" i="49"/>
  <c r="J53" i="49" s="1"/>
  <c r="D53" i="49"/>
  <c r="E53" i="49" s="1"/>
  <c r="N52" i="49"/>
  <c r="O52" i="49" s="1"/>
  <c r="I52" i="49"/>
  <c r="J52" i="49" s="1"/>
  <c r="D52" i="49"/>
  <c r="E52" i="49" s="1"/>
  <c r="N51" i="49"/>
  <c r="O51" i="49" s="1"/>
  <c r="I51" i="49"/>
  <c r="J51" i="49" s="1"/>
  <c r="D51" i="49"/>
  <c r="E51" i="49" s="1"/>
  <c r="N50" i="49"/>
  <c r="O50" i="49" s="1"/>
  <c r="I50" i="49"/>
  <c r="J50" i="49" s="1"/>
  <c r="D50" i="49"/>
  <c r="E50" i="49" s="1"/>
  <c r="N49" i="49"/>
  <c r="O49" i="49" s="1"/>
  <c r="I49" i="49"/>
  <c r="J49" i="49" s="1"/>
  <c r="D49" i="49"/>
  <c r="E49" i="49" s="1"/>
  <c r="N48" i="49"/>
  <c r="O48" i="49" s="1"/>
  <c r="I48" i="49"/>
  <c r="J48" i="49" s="1"/>
  <c r="D48" i="49"/>
  <c r="E48" i="49" s="1"/>
  <c r="N47" i="49"/>
  <c r="O47" i="49" s="1"/>
  <c r="I47" i="49"/>
  <c r="J47" i="49" s="1"/>
  <c r="D47" i="49"/>
  <c r="E47" i="49" s="1"/>
  <c r="N46" i="49"/>
  <c r="O46" i="49" s="1"/>
  <c r="I46" i="49"/>
  <c r="J46" i="49" s="1"/>
  <c r="D46" i="49"/>
  <c r="E46" i="49" s="1"/>
  <c r="N45" i="49"/>
  <c r="O45" i="49" s="1"/>
  <c r="I45" i="49"/>
  <c r="J45" i="49" s="1"/>
  <c r="D45" i="49"/>
  <c r="E45" i="49" s="1"/>
  <c r="N44" i="49"/>
  <c r="O44" i="49" s="1"/>
  <c r="I44" i="49"/>
  <c r="J44" i="49" s="1"/>
  <c r="D44" i="49"/>
  <c r="E44" i="49" s="1"/>
  <c r="N43" i="49"/>
  <c r="O43" i="49" s="1"/>
  <c r="I43" i="49"/>
  <c r="J43" i="49" s="1"/>
  <c r="D43" i="49"/>
  <c r="E43" i="49" s="1"/>
  <c r="N42" i="49"/>
  <c r="O42" i="49" s="1"/>
  <c r="I42" i="49"/>
  <c r="J42" i="49" s="1"/>
  <c r="D42" i="49"/>
  <c r="E42" i="49" s="1"/>
  <c r="N41" i="49"/>
  <c r="O41" i="49" s="1"/>
  <c r="I41" i="49"/>
  <c r="J41" i="49" s="1"/>
  <c r="D41" i="49"/>
  <c r="E41" i="49" s="1"/>
  <c r="N40" i="49"/>
  <c r="O40" i="49" s="1"/>
  <c r="I40" i="49"/>
  <c r="J40" i="49" s="1"/>
  <c r="D40" i="49"/>
  <c r="E40" i="49" s="1"/>
  <c r="N39" i="49"/>
  <c r="O39" i="49" s="1"/>
  <c r="I39" i="49"/>
  <c r="J39" i="49" s="1"/>
  <c r="D39" i="49"/>
  <c r="E39" i="49" s="1"/>
  <c r="N38" i="49"/>
  <c r="O38" i="49" s="1"/>
  <c r="I38" i="49"/>
  <c r="J38" i="49" s="1"/>
  <c r="D38" i="49"/>
  <c r="E38" i="49" s="1"/>
  <c r="N37" i="49"/>
  <c r="O37" i="49" s="1"/>
  <c r="I37" i="49"/>
  <c r="J37" i="49" s="1"/>
  <c r="D37" i="49"/>
  <c r="E37" i="49" s="1"/>
  <c r="N36" i="49"/>
  <c r="O36" i="49" s="1"/>
  <c r="I36" i="49"/>
  <c r="J36" i="49" s="1"/>
  <c r="D36" i="49"/>
  <c r="E36" i="49" s="1"/>
  <c r="N35" i="49"/>
  <c r="O35" i="49" s="1"/>
  <c r="I35" i="49"/>
  <c r="J35" i="49" s="1"/>
  <c r="D35" i="49"/>
  <c r="E35" i="49" s="1"/>
  <c r="O34" i="49"/>
  <c r="N34" i="49"/>
  <c r="I34" i="49"/>
  <c r="J34" i="49" s="1"/>
  <c r="D34" i="49"/>
  <c r="E34" i="49" s="1"/>
  <c r="S33" i="49"/>
  <c r="T33" i="49" s="1"/>
  <c r="N33" i="49"/>
  <c r="O33" i="49" s="1"/>
  <c r="I33" i="49"/>
  <c r="J33" i="49" s="1"/>
  <c r="D33" i="49"/>
  <c r="E33" i="49" s="1"/>
  <c r="S32" i="49"/>
  <c r="T32" i="49" s="1"/>
  <c r="O32" i="49"/>
  <c r="N32" i="49"/>
  <c r="I32" i="49"/>
  <c r="J32" i="49" s="1"/>
  <c r="D32" i="49"/>
  <c r="E32" i="49" s="1"/>
  <c r="S31" i="49"/>
  <c r="T31" i="49" s="1"/>
  <c r="N31" i="49"/>
  <c r="O31" i="49" s="1"/>
  <c r="I31" i="49"/>
  <c r="J31" i="49" s="1"/>
  <c r="D31" i="49"/>
  <c r="E31" i="49" s="1"/>
  <c r="S30" i="49"/>
  <c r="T30" i="49" s="1"/>
  <c r="O30" i="49"/>
  <c r="N30" i="49"/>
  <c r="I30" i="49"/>
  <c r="J30" i="49" s="1"/>
  <c r="D30" i="49"/>
  <c r="E30" i="49" s="1"/>
  <c r="S29" i="49"/>
  <c r="T29" i="49" s="1"/>
  <c r="N29" i="49"/>
  <c r="O29" i="49" s="1"/>
  <c r="I29" i="49"/>
  <c r="J29" i="49" s="1"/>
  <c r="D29" i="49"/>
  <c r="E29" i="49" s="1"/>
  <c r="S28" i="49"/>
  <c r="T28" i="49" s="1"/>
  <c r="O28" i="49"/>
  <c r="N28" i="49"/>
  <c r="I28" i="49"/>
  <c r="J28" i="49" s="1"/>
  <c r="D28" i="49"/>
  <c r="E28" i="49" s="1"/>
  <c r="S27" i="49"/>
  <c r="T27" i="49" s="1"/>
  <c r="N27" i="49"/>
  <c r="O27" i="49" s="1"/>
  <c r="I27" i="49"/>
  <c r="J27" i="49" s="1"/>
  <c r="D27" i="49"/>
  <c r="E27" i="49" s="1"/>
  <c r="S26" i="49"/>
  <c r="T26" i="49" s="1"/>
  <c r="O26" i="49"/>
  <c r="N26" i="49"/>
  <c r="I26" i="49"/>
  <c r="J26" i="49" s="1"/>
  <c r="D26" i="49"/>
  <c r="E26" i="49" s="1"/>
  <c r="S25" i="49"/>
  <c r="T25" i="49" s="1"/>
  <c r="N25" i="49"/>
  <c r="O25" i="49" s="1"/>
  <c r="I25" i="49"/>
  <c r="J25" i="49" s="1"/>
  <c r="D25" i="49"/>
  <c r="E25" i="49" s="1"/>
  <c r="S24" i="49"/>
  <c r="T24" i="49" s="1"/>
  <c r="O24" i="49"/>
  <c r="N24" i="49"/>
  <c r="I24" i="49"/>
  <c r="J24" i="49" s="1"/>
  <c r="D24" i="49"/>
  <c r="E24" i="49" s="1"/>
  <c r="S23" i="49"/>
  <c r="T23" i="49" s="1"/>
  <c r="N23" i="49"/>
  <c r="O23" i="49" s="1"/>
  <c r="I23" i="49"/>
  <c r="J23" i="49" s="1"/>
  <c r="D23" i="49"/>
  <c r="E23" i="49" s="1"/>
  <c r="S22" i="49"/>
  <c r="T22" i="49" s="1"/>
  <c r="O22" i="49"/>
  <c r="N22" i="49"/>
  <c r="I22" i="49"/>
  <c r="J22" i="49" s="1"/>
  <c r="D22" i="49"/>
  <c r="E22" i="49" s="1"/>
  <c r="S21" i="49"/>
  <c r="T21" i="49" s="1"/>
  <c r="N21" i="49"/>
  <c r="O21" i="49" s="1"/>
  <c r="I21" i="49"/>
  <c r="J21" i="49" s="1"/>
  <c r="D21" i="49"/>
  <c r="E21" i="49" s="1"/>
  <c r="S20" i="49"/>
  <c r="T20" i="49" s="1"/>
  <c r="O20" i="49"/>
  <c r="N20" i="49"/>
  <c r="I20" i="49"/>
  <c r="J20" i="49" s="1"/>
  <c r="D20" i="49"/>
  <c r="E20" i="49" s="1"/>
  <c r="S19" i="49"/>
  <c r="T19" i="49" s="1"/>
  <c r="N19" i="49"/>
  <c r="O19" i="49" s="1"/>
  <c r="I19" i="49"/>
  <c r="J19" i="49" s="1"/>
  <c r="D19" i="49"/>
  <c r="E19" i="49" s="1"/>
  <c r="S18" i="49"/>
  <c r="T18" i="49" s="1"/>
  <c r="O18" i="49"/>
  <c r="N18" i="49"/>
  <c r="I18" i="49"/>
  <c r="J18" i="49" s="1"/>
  <c r="D18" i="49"/>
  <c r="E18" i="49" s="1"/>
  <c r="S17" i="49"/>
  <c r="T17" i="49" s="1"/>
  <c r="N17" i="49"/>
  <c r="O17" i="49" s="1"/>
  <c r="I17" i="49"/>
  <c r="J17" i="49" s="1"/>
  <c r="D17" i="49"/>
  <c r="E17" i="49" s="1"/>
  <c r="S16" i="49"/>
  <c r="T16" i="49" s="1"/>
  <c r="O16" i="49"/>
  <c r="N16" i="49"/>
  <c r="I16" i="49"/>
  <c r="J16" i="49" s="1"/>
  <c r="D16" i="49"/>
  <c r="E16" i="49" s="1"/>
  <c r="S15" i="49"/>
  <c r="T15" i="49" s="1"/>
  <c r="N15" i="49"/>
  <c r="O15" i="49" s="1"/>
  <c r="I15" i="49"/>
  <c r="J15" i="49" s="1"/>
  <c r="D15" i="49"/>
  <c r="E15" i="49" s="1"/>
  <c r="S14" i="49"/>
  <c r="T14" i="49" s="1"/>
  <c r="O14" i="49"/>
  <c r="N14" i="49"/>
  <c r="I14" i="49"/>
  <c r="J14" i="49" s="1"/>
  <c r="D14" i="49"/>
  <c r="E14" i="49" s="1"/>
  <c r="S13" i="49"/>
  <c r="T13" i="49" s="1"/>
  <c r="N13" i="49"/>
  <c r="O13" i="49" s="1"/>
  <c r="I13" i="49"/>
  <c r="J13" i="49" s="1"/>
  <c r="D13" i="49"/>
  <c r="E13" i="49" s="1"/>
  <c r="S12" i="49"/>
  <c r="T12" i="49" s="1"/>
  <c r="O12" i="49"/>
  <c r="N12" i="49"/>
  <c r="I12" i="49"/>
  <c r="J12" i="49" s="1"/>
  <c r="D12" i="49"/>
  <c r="E12" i="49" s="1"/>
  <c r="S11" i="49"/>
  <c r="T11" i="49" s="1"/>
  <c r="N11" i="49"/>
  <c r="O11" i="49" s="1"/>
  <c r="I11" i="49"/>
  <c r="J11" i="49" s="1"/>
  <c r="D11" i="49"/>
  <c r="E11" i="49" s="1"/>
  <c r="S10" i="49"/>
  <c r="T10" i="49" s="1"/>
  <c r="O10" i="49"/>
  <c r="N10" i="49"/>
  <c r="I10" i="49"/>
  <c r="J10" i="49" s="1"/>
  <c r="D10" i="49"/>
  <c r="L7" i="49" s="1"/>
  <c r="N16" i="3" s="1"/>
  <c r="E10" i="49" l="1"/>
  <c r="T35" i="49"/>
  <c r="M16" i="3" s="1"/>
  <c r="N57" i="48"/>
  <c r="O57" i="48" s="1"/>
  <c r="I57" i="48"/>
  <c r="J57" i="48" s="1"/>
  <c r="D57" i="48"/>
  <c r="E57" i="48" s="1"/>
  <c r="N56" i="48"/>
  <c r="O56" i="48" s="1"/>
  <c r="I56" i="48"/>
  <c r="J56" i="48" s="1"/>
  <c r="D56" i="48"/>
  <c r="E56" i="48" s="1"/>
  <c r="N55" i="48"/>
  <c r="O55" i="48" s="1"/>
  <c r="I55" i="48"/>
  <c r="J55" i="48" s="1"/>
  <c r="D55" i="48"/>
  <c r="E55" i="48" s="1"/>
  <c r="N54" i="48"/>
  <c r="O54" i="48" s="1"/>
  <c r="I54" i="48"/>
  <c r="J54" i="48" s="1"/>
  <c r="D54" i="48"/>
  <c r="E54" i="48" s="1"/>
  <c r="N53" i="48"/>
  <c r="O53" i="48" s="1"/>
  <c r="I53" i="48"/>
  <c r="J53" i="48" s="1"/>
  <c r="D53" i="48"/>
  <c r="E53" i="48" s="1"/>
  <c r="N52" i="48"/>
  <c r="O52" i="48" s="1"/>
  <c r="I52" i="48"/>
  <c r="J52" i="48" s="1"/>
  <c r="D52" i="48"/>
  <c r="E52" i="48" s="1"/>
  <c r="N51" i="48"/>
  <c r="O51" i="48" s="1"/>
  <c r="I51" i="48"/>
  <c r="J51" i="48" s="1"/>
  <c r="D51" i="48"/>
  <c r="E51" i="48" s="1"/>
  <c r="N50" i="48"/>
  <c r="O50" i="48" s="1"/>
  <c r="I50" i="48"/>
  <c r="J50" i="48" s="1"/>
  <c r="D50" i="48"/>
  <c r="E50" i="48" s="1"/>
  <c r="N49" i="48"/>
  <c r="O49" i="48" s="1"/>
  <c r="I49" i="48"/>
  <c r="J49" i="48" s="1"/>
  <c r="D49" i="48"/>
  <c r="E49" i="48" s="1"/>
  <c r="N48" i="48"/>
  <c r="O48" i="48" s="1"/>
  <c r="I48" i="48"/>
  <c r="J48" i="48" s="1"/>
  <c r="D48" i="48"/>
  <c r="E48" i="48" s="1"/>
  <c r="N47" i="48"/>
  <c r="O47" i="48" s="1"/>
  <c r="I47" i="48"/>
  <c r="J47" i="48" s="1"/>
  <c r="D47" i="48"/>
  <c r="E47" i="48" s="1"/>
  <c r="N46" i="48"/>
  <c r="O46" i="48" s="1"/>
  <c r="I46" i="48"/>
  <c r="J46" i="48" s="1"/>
  <c r="D46" i="48"/>
  <c r="E46" i="48" s="1"/>
  <c r="N45" i="48"/>
  <c r="O45" i="48" s="1"/>
  <c r="I45" i="48"/>
  <c r="J45" i="48" s="1"/>
  <c r="D45" i="48"/>
  <c r="E45" i="48" s="1"/>
  <c r="N44" i="48"/>
  <c r="O44" i="48" s="1"/>
  <c r="I44" i="48"/>
  <c r="J44" i="48" s="1"/>
  <c r="D44" i="48"/>
  <c r="E44" i="48" s="1"/>
  <c r="N43" i="48"/>
  <c r="O43" i="48" s="1"/>
  <c r="I43" i="48"/>
  <c r="J43" i="48" s="1"/>
  <c r="D43" i="48"/>
  <c r="E43" i="48" s="1"/>
  <c r="N42" i="48"/>
  <c r="O42" i="48" s="1"/>
  <c r="I42" i="48"/>
  <c r="J42" i="48" s="1"/>
  <c r="D42" i="48"/>
  <c r="E42" i="48" s="1"/>
  <c r="N41" i="48"/>
  <c r="O41" i="48" s="1"/>
  <c r="I41" i="48"/>
  <c r="J41" i="48" s="1"/>
  <c r="D41" i="48"/>
  <c r="E41" i="48" s="1"/>
  <c r="N40" i="48"/>
  <c r="O40" i="48" s="1"/>
  <c r="I40" i="48"/>
  <c r="J40" i="48" s="1"/>
  <c r="D40" i="48"/>
  <c r="E40" i="48" s="1"/>
  <c r="N39" i="48"/>
  <c r="O39" i="48" s="1"/>
  <c r="I39" i="48"/>
  <c r="J39" i="48" s="1"/>
  <c r="D39" i="48"/>
  <c r="E39" i="48" s="1"/>
  <c r="N38" i="48"/>
  <c r="O38" i="48" s="1"/>
  <c r="I38" i="48"/>
  <c r="J38" i="48" s="1"/>
  <c r="D38" i="48"/>
  <c r="E38" i="48" s="1"/>
  <c r="N37" i="48"/>
  <c r="O37" i="48" s="1"/>
  <c r="I37" i="48"/>
  <c r="J37" i="48" s="1"/>
  <c r="D37" i="48"/>
  <c r="E37" i="48" s="1"/>
  <c r="N36" i="48"/>
  <c r="O36" i="48" s="1"/>
  <c r="I36" i="48"/>
  <c r="J36" i="48" s="1"/>
  <c r="D36" i="48"/>
  <c r="E36" i="48" s="1"/>
  <c r="O35" i="48"/>
  <c r="N35" i="48"/>
  <c r="I35" i="48"/>
  <c r="J35" i="48" s="1"/>
  <c r="E35" i="48"/>
  <c r="D35" i="48"/>
  <c r="N34" i="48"/>
  <c r="O34" i="48" s="1"/>
  <c r="J34" i="48"/>
  <c r="I34" i="48"/>
  <c r="D34" i="48"/>
  <c r="E34" i="48" s="1"/>
  <c r="T33" i="48"/>
  <c r="S33" i="48"/>
  <c r="N33" i="48"/>
  <c r="O33" i="48" s="1"/>
  <c r="J33" i="48"/>
  <c r="I33" i="48"/>
  <c r="D33" i="48"/>
  <c r="E33" i="48" s="1"/>
  <c r="T32" i="48"/>
  <c r="S32" i="48"/>
  <c r="N32" i="48"/>
  <c r="O32" i="48" s="1"/>
  <c r="J32" i="48"/>
  <c r="I32" i="48"/>
  <c r="D32" i="48"/>
  <c r="E32" i="48" s="1"/>
  <c r="T31" i="48"/>
  <c r="S31" i="48"/>
  <c r="N31" i="48"/>
  <c r="O31" i="48" s="1"/>
  <c r="J31" i="48"/>
  <c r="I31" i="48"/>
  <c r="D31" i="48"/>
  <c r="E31" i="48" s="1"/>
  <c r="T30" i="48"/>
  <c r="S30" i="48"/>
  <c r="N30" i="48"/>
  <c r="O30" i="48" s="1"/>
  <c r="J30" i="48"/>
  <c r="I30" i="48"/>
  <c r="D30" i="48"/>
  <c r="E30" i="48" s="1"/>
  <c r="T29" i="48"/>
  <c r="S29" i="48"/>
  <c r="N29" i="48"/>
  <c r="O29" i="48" s="1"/>
  <c r="J29" i="48"/>
  <c r="I29" i="48"/>
  <c r="D29" i="48"/>
  <c r="E29" i="48" s="1"/>
  <c r="T28" i="48"/>
  <c r="S28" i="48"/>
  <c r="N28" i="48"/>
  <c r="O28" i="48" s="1"/>
  <c r="J28" i="48"/>
  <c r="I28" i="48"/>
  <c r="D28" i="48"/>
  <c r="E28" i="48" s="1"/>
  <c r="T27" i="48"/>
  <c r="S27" i="48"/>
  <c r="N27" i="48"/>
  <c r="O27" i="48" s="1"/>
  <c r="J27" i="48"/>
  <c r="I27" i="48"/>
  <c r="D27" i="48"/>
  <c r="E27" i="48" s="1"/>
  <c r="T26" i="48"/>
  <c r="S26" i="48"/>
  <c r="N26" i="48"/>
  <c r="O26" i="48" s="1"/>
  <c r="J26" i="48"/>
  <c r="I26" i="48"/>
  <c r="D26" i="48"/>
  <c r="E26" i="48" s="1"/>
  <c r="T25" i="48"/>
  <c r="S25" i="48"/>
  <c r="N25" i="48"/>
  <c r="O25" i="48" s="1"/>
  <c r="J25" i="48"/>
  <c r="I25" i="48"/>
  <c r="D25" i="48"/>
  <c r="E25" i="48" s="1"/>
  <c r="T24" i="48"/>
  <c r="S24" i="48"/>
  <c r="N24" i="48"/>
  <c r="O24" i="48" s="1"/>
  <c r="J24" i="48"/>
  <c r="I24" i="48"/>
  <c r="D24" i="48"/>
  <c r="E24" i="48" s="1"/>
  <c r="T23" i="48"/>
  <c r="S23" i="48"/>
  <c r="N23" i="48"/>
  <c r="O23" i="48" s="1"/>
  <c r="J23" i="48"/>
  <c r="I23" i="48"/>
  <c r="D23" i="48"/>
  <c r="E23" i="48" s="1"/>
  <c r="T22" i="48"/>
  <c r="S22" i="48"/>
  <c r="N22" i="48"/>
  <c r="O22" i="48" s="1"/>
  <c r="J22" i="48"/>
  <c r="I22" i="48"/>
  <c r="D22" i="48"/>
  <c r="E22" i="48" s="1"/>
  <c r="T21" i="48"/>
  <c r="S21" i="48"/>
  <c r="N21" i="48"/>
  <c r="O21" i="48" s="1"/>
  <c r="J21" i="48"/>
  <c r="I21" i="48"/>
  <c r="D21" i="48"/>
  <c r="E21" i="48" s="1"/>
  <c r="T20" i="48"/>
  <c r="S20" i="48"/>
  <c r="N20" i="48"/>
  <c r="O20" i="48" s="1"/>
  <c r="J20" i="48"/>
  <c r="I20" i="48"/>
  <c r="D20" i="48"/>
  <c r="E20" i="48" s="1"/>
  <c r="T19" i="48"/>
  <c r="S19" i="48"/>
  <c r="N19" i="48"/>
  <c r="O19" i="48" s="1"/>
  <c r="J19" i="48"/>
  <c r="I19" i="48"/>
  <c r="D19" i="48"/>
  <c r="E19" i="48" s="1"/>
  <c r="T18" i="48"/>
  <c r="S18" i="48"/>
  <c r="N18" i="48"/>
  <c r="O18" i="48" s="1"/>
  <c r="J18" i="48"/>
  <c r="I18" i="48"/>
  <c r="D18" i="48"/>
  <c r="E18" i="48" s="1"/>
  <c r="T17" i="48"/>
  <c r="S17" i="48"/>
  <c r="N17" i="48"/>
  <c r="O17" i="48" s="1"/>
  <c r="J17" i="48"/>
  <c r="I17" i="48"/>
  <c r="D17" i="48"/>
  <c r="E17" i="48" s="1"/>
  <c r="T16" i="48"/>
  <c r="S16" i="48"/>
  <c r="N16" i="48"/>
  <c r="O16" i="48" s="1"/>
  <c r="J16" i="48"/>
  <c r="I16" i="48"/>
  <c r="D16" i="48"/>
  <c r="E16" i="48" s="1"/>
  <c r="T15" i="48"/>
  <c r="S15" i="48"/>
  <c r="N15" i="48"/>
  <c r="O15" i="48" s="1"/>
  <c r="J15" i="48"/>
  <c r="I15" i="48"/>
  <c r="D15" i="48"/>
  <c r="E15" i="48" s="1"/>
  <c r="T14" i="48"/>
  <c r="S14" i="48"/>
  <c r="N14" i="48"/>
  <c r="O14" i="48" s="1"/>
  <c r="J14" i="48"/>
  <c r="I14" i="48"/>
  <c r="D14" i="48"/>
  <c r="E14" i="48" s="1"/>
  <c r="T13" i="48"/>
  <c r="S13" i="48"/>
  <c r="N13" i="48"/>
  <c r="O13" i="48" s="1"/>
  <c r="J13" i="48"/>
  <c r="I13" i="48"/>
  <c r="D13" i="48"/>
  <c r="E13" i="48" s="1"/>
  <c r="T12" i="48"/>
  <c r="S12" i="48"/>
  <c r="N12" i="48"/>
  <c r="O12" i="48" s="1"/>
  <c r="J12" i="48"/>
  <c r="I12" i="48"/>
  <c r="D12" i="48"/>
  <c r="E12" i="48" s="1"/>
  <c r="T11" i="48"/>
  <c r="S11" i="48"/>
  <c r="N11" i="48"/>
  <c r="O11" i="48" s="1"/>
  <c r="J11" i="48"/>
  <c r="I11" i="48"/>
  <c r="D11" i="48"/>
  <c r="E11" i="48" s="1"/>
  <c r="T10" i="48"/>
  <c r="S10" i="48"/>
  <c r="N10" i="48"/>
  <c r="O10" i="48" s="1"/>
  <c r="J10" i="48"/>
  <c r="I10" i="48"/>
  <c r="D10" i="48"/>
  <c r="L7" i="48" s="1"/>
  <c r="N15" i="3" s="1"/>
  <c r="E10" i="48" l="1"/>
  <c r="T35" i="48"/>
  <c r="M15" i="3" s="1"/>
  <c r="D10" i="47"/>
  <c r="I10" i="47"/>
  <c r="J10" i="47" s="1"/>
  <c r="N10" i="47"/>
  <c r="O10" i="47" s="1"/>
  <c r="S10" i="47"/>
  <c r="T10" i="47" s="1"/>
  <c r="D11" i="47"/>
  <c r="E11" i="47" s="1"/>
  <c r="I11" i="47"/>
  <c r="J11" i="47" s="1"/>
  <c r="N11" i="47"/>
  <c r="O11" i="47" s="1"/>
  <c r="S11" i="47"/>
  <c r="T11" i="47" s="1"/>
  <c r="D12" i="47"/>
  <c r="E12" i="47" s="1"/>
  <c r="I12" i="47"/>
  <c r="J12" i="47" s="1"/>
  <c r="N12" i="47"/>
  <c r="O12" i="47" s="1"/>
  <c r="S12" i="47"/>
  <c r="T12" i="47" s="1"/>
  <c r="D13" i="47"/>
  <c r="E13" i="47" s="1"/>
  <c r="I13" i="47"/>
  <c r="J13" i="47" s="1"/>
  <c r="N13" i="47"/>
  <c r="O13" i="47" s="1"/>
  <c r="S13" i="47"/>
  <c r="T13" i="47" s="1"/>
  <c r="D14" i="47"/>
  <c r="E14" i="47" s="1"/>
  <c r="I14" i="47"/>
  <c r="J14" i="47" s="1"/>
  <c r="N14" i="47"/>
  <c r="O14" i="47" s="1"/>
  <c r="S14" i="47"/>
  <c r="T14" i="47" s="1"/>
  <c r="D15" i="47"/>
  <c r="E15" i="47" s="1"/>
  <c r="I15" i="47"/>
  <c r="J15" i="47" s="1"/>
  <c r="N15" i="47"/>
  <c r="O15" i="47" s="1"/>
  <c r="S15" i="47"/>
  <c r="T15" i="47" s="1"/>
  <c r="D16" i="47"/>
  <c r="E16" i="47" s="1"/>
  <c r="I16" i="47"/>
  <c r="J16" i="47" s="1"/>
  <c r="N16" i="47"/>
  <c r="O16" i="47" s="1"/>
  <c r="S16" i="47"/>
  <c r="T16" i="47" s="1"/>
  <c r="D17" i="47"/>
  <c r="E17" i="47" s="1"/>
  <c r="I17" i="47"/>
  <c r="J17" i="47" s="1"/>
  <c r="N17" i="47"/>
  <c r="O17" i="47" s="1"/>
  <c r="S17" i="47"/>
  <c r="T17" i="47" s="1"/>
  <c r="D18" i="47"/>
  <c r="E18" i="47" s="1"/>
  <c r="I18" i="47"/>
  <c r="J18" i="47" s="1"/>
  <c r="N18" i="47"/>
  <c r="O18" i="47" s="1"/>
  <c r="S18" i="47"/>
  <c r="T18" i="47" s="1"/>
  <c r="D19" i="47"/>
  <c r="E19" i="47" s="1"/>
  <c r="I19" i="47"/>
  <c r="J19" i="47" s="1"/>
  <c r="N19" i="47"/>
  <c r="O19" i="47" s="1"/>
  <c r="S19" i="47"/>
  <c r="T19" i="47" s="1"/>
  <c r="D20" i="47"/>
  <c r="E20" i="47" s="1"/>
  <c r="I20" i="47"/>
  <c r="J20" i="47" s="1"/>
  <c r="N20" i="47"/>
  <c r="O20" i="47" s="1"/>
  <c r="S20" i="47"/>
  <c r="T20" i="47" s="1"/>
  <c r="D21" i="47"/>
  <c r="E21" i="47" s="1"/>
  <c r="I21" i="47"/>
  <c r="J21" i="47" s="1"/>
  <c r="N21" i="47"/>
  <c r="O21" i="47" s="1"/>
  <c r="S21" i="47"/>
  <c r="T21" i="47" s="1"/>
  <c r="D22" i="47"/>
  <c r="E22" i="47" s="1"/>
  <c r="I22" i="47"/>
  <c r="J22" i="47" s="1"/>
  <c r="N22" i="47"/>
  <c r="O22" i="47" s="1"/>
  <c r="S22" i="47"/>
  <c r="T22" i="47" s="1"/>
  <c r="D23" i="47"/>
  <c r="E23" i="47" s="1"/>
  <c r="I23" i="47"/>
  <c r="J23" i="47" s="1"/>
  <c r="N23" i="47"/>
  <c r="O23" i="47" s="1"/>
  <c r="S23" i="47"/>
  <c r="T23" i="47" s="1"/>
  <c r="D24" i="47"/>
  <c r="E24" i="47" s="1"/>
  <c r="I24" i="47"/>
  <c r="J24" i="47" s="1"/>
  <c r="N24" i="47"/>
  <c r="O24" i="47" s="1"/>
  <c r="S24" i="47"/>
  <c r="T24" i="47" s="1"/>
  <c r="D25" i="47"/>
  <c r="E25" i="47" s="1"/>
  <c r="I25" i="47"/>
  <c r="J25" i="47" s="1"/>
  <c r="N25" i="47"/>
  <c r="O25" i="47" s="1"/>
  <c r="S25" i="47"/>
  <c r="T25" i="47" s="1"/>
  <c r="D26" i="47"/>
  <c r="E26" i="47" s="1"/>
  <c r="I26" i="47"/>
  <c r="J26" i="47" s="1"/>
  <c r="N26" i="47"/>
  <c r="O26" i="47" s="1"/>
  <c r="S26" i="47"/>
  <c r="T26" i="47" s="1"/>
  <c r="D27" i="47"/>
  <c r="E27" i="47" s="1"/>
  <c r="I27" i="47"/>
  <c r="J27" i="47" s="1"/>
  <c r="N27" i="47"/>
  <c r="O27" i="47" s="1"/>
  <c r="S27" i="47"/>
  <c r="T27" i="47" s="1"/>
  <c r="D28" i="47"/>
  <c r="E28" i="47" s="1"/>
  <c r="I28" i="47"/>
  <c r="J28" i="47" s="1"/>
  <c r="N28" i="47"/>
  <c r="O28" i="47" s="1"/>
  <c r="S28" i="47"/>
  <c r="T28" i="47" s="1"/>
  <c r="D29" i="47"/>
  <c r="E29" i="47" s="1"/>
  <c r="I29" i="47"/>
  <c r="J29" i="47" s="1"/>
  <c r="N29" i="47"/>
  <c r="O29" i="47" s="1"/>
  <c r="S29" i="47"/>
  <c r="T29" i="47" s="1"/>
  <c r="D30" i="47"/>
  <c r="E30" i="47" s="1"/>
  <c r="I30" i="47"/>
  <c r="J30" i="47" s="1"/>
  <c r="N30" i="47"/>
  <c r="O30" i="47" s="1"/>
  <c r="S30" i="47"/>
  <c r="T30" i="47" s="1"/>
  <c r="D31" i="47"/>
  <c r="E31" i="47" s="1"/>
  <c r="I31" i="47"/>
  <c r="J31" i="47" s="1"/>
  <c r="N31" i="47"/>
  <c r="O31" i="47" s="1"/>
  <c r="S31" i="47"/>
  <c r="T31" i="47" s="1"/>
  <c r="D32" i="47"/>
  <c r="E32" i="47" s="1"/>
  <c r="I32" i="47"/>
  <c r="J32" i="47" s="1"/>
  <c r="N32" i="47"/>
  <c r="O32" i="47" s="1"/>
  <c r="S32" i="47"/>
  <c r="T32" i="47" s="1"/>
  <c r="D33" i="47"/>
  <c r="E33" i="47" s="1"/>
  <c r="I33" i="47"/>
  <c r="J33" i="47" s="1"/>
  <c r="N33" i="47"/>
  <c r="O33" i="47" s="1"/>
  <c r="S33" i="47"/>
  <c r="T33" i="47" s="1"/>
  <c r="D34" i="47"/>
  <c r="E34" i="47" s="1"/>
  <c r="I34" i="47"/>
  <c r="J34" i="47" s="1"/>
  <c r="N34" i="47"/>
  <c r="O34" i="47" s="1"/>
  <c r="D35" i="47"/>
  <c r="E35" i="47" s="1"/>
  <c r="I35" i="47"/>
  <c r="J35" i="47" s="1"/>
  <c r="N35" i="47"/>
  <c r="O35" i="47" s="1"/>
  <c r="D36" i="47"/>
  <c r="E36" i="47" s="1"/>
  <c r="I36" i="47"/>
  <c r="J36" i="47"/>
  <c r="N36" i="47"/>
  <c r="O36" i="47" s="1"/>
  <c r="D37" i="47"/>
  <c r="E37" i="47"/>
  <c r="I37" i="47"/>
  <c r="J37" i="47" s="1"/>
  <c r="N37" i="47"/>
  <c r="O37" i="47"/>
  <c r="D38" i="47"/>
  <c r="E38" i="47" s="1"/>
  <c r="I38" i="47"/>
  <c r="J38" i="47"/>
  <c r="N38" i="47"/>
  <c r="O38" i="47" s="1"/>
  <c r="D39" i="47"/>
  <c r="E39" i="47"/>
  <c r="I39" i="47"/>
  <c r="J39" i="47" s="1"/>
  <c r="N39" i="47"/>
  <c r="O39" i="47"/>
  <c r="D40" i="47"/>
  <c r="E40" i="47" s="1"/>
  <c r="I40" i="47"/>
  <c r="J40" i="47"/>
  <c r="N40" i="47"/>
  <c r="O40" i="47" s="1"/>
  <c r="D41" i="47"/>
  <c r="E41" i="47"/>
  <c r="I41" i="47"/>
  <c r="J41" i="47" s="1"/>
  <c r="N41" i="47"/>
  <c r="O41" i="47"/>
  <c r="D42" i="47"/>
  <c r="E42" i="47" s="1"/>
  <c r="I42" i="47"/>
  <c r="J42" i="47"/>
  <c r="N42" i="47"/>
  <c r="O42" i="47" s="1"/>
  <c r="D43" i="47"/>
  <c r="E43" i="47"/>
  <c r="I43" i="47"/>
  <c r="J43" i="47" s="1"/>
  <c r="N43" i="47"/>
  <c r="O43" i="47"/>
  <c r="D44" i="47"/>
  <c r="E44" i="47" s="1"/>
  <c r="I44" i="47"/>
  <c r="J44" i="47"/>
  <c r="N44" i="47"/>
  <c r="O44" i="47" s="1"/>
  <c r="D45" i="47"/>
  <c r="E45" i="47"/>
  <c r="I45" i="47"/>
  <c r="J45" i="47" s="1"/>
  <c r="N45" i="47"/>
  <c r="O45" i="47"/>
  <c r="D46" i="47"/>
  <c r="E46" i="47" s="1"/>
  <c r="I46" i="47"/>
  <c r="J46" i="47"/>
  <c r="N46" i="47"/>
  <c r="O46" i="47" s="1"/>
  <c r="D47" i="47"/>
  <c r="E47" i="47"/>
  <c r="I47" i="47"/>
  <c r="J47" i="47" s="1"/>
  <c r="N47" i="47"/>
  <c r="O47" i="47"/>
  <c r="D48" i="47"/>
  <c r="E48" i="47" s="1"/>
  <c r="I48" i="47"/>
  <c r="J48" i="47"/>
  <c r="N48" i="47"/>
  <c r="O48" i="47" s="1"/>
  <c r="D49" i="47"/>
  <c r="E49" i="47"/>
  <c r="I49" i="47"/>
  <c r="J49" i="47" s="1"/>
  <c r="N49" i="47"/>
  <c r="O49" i="47"/>
  <c r="D50" i="47"/>
  <c r="E50" i="47" s="1"/>
  <c r="I50" i="47"/>
  <c r="J50" i="47"/>
  <c r="N50" i="47"/>
  <c r="O50" i="47" s="1"/>
  <c r="D51" i="47"/>
  <c r="E51" i="47"/>
  <c r="I51" i="47"/>
  <c r="J51" i="47" s="1"/>
  <c r="N51" i="47"/>
  <c r="O51" i="47"/>
  <c r="D52" i="47"/>
  <c r="E52" i="47" s="1"/>
  <c r="I52" i="47"/>
  <c r="J52" i="47"/>
  <c r="N52" i="47"/>
  <c r="O52" i="47" s="1"/>
  <c r="D53" i="47"/>
  <c r="E53" i="47"/>
  <c r="I53" i="47"/>
  <c r="J53" i="47" s="1"/>
  <c r="N53" i="47"/>
  <c r="O53" i="47"/>
  <c r="D54" i="47"/>
  <c r="E54" i="47" s="1"/>
  <c r="I54" i="47"/>
  <c r="J54" i="47"/>
  <c r="N54" i="47"/>
  <c r="O54" i="47" s="1"/>
  <c r="D55" i="47"/>
  <c r="E55" i="47"/>
  <c r="I55" i="47"/>
  <c r="J55" i="47" s="1"/>
  <c r="N55" i="47"/>
  <c r="O55" i="47"/>
  <c r="D56" i="47"/>
  <c r="E56" i="47" s="1"/>
  <c r="I56" i="47"/>
  <c r="J56" i="47"/>
  <c r="N56" i="47"/>
  <c r="O56" i="47" s="1"/>
  <c r="D57" i="47"/>
  <c r="E57" i="47"/>
  <c r="I57" i="47"/>
  <c r="J57" i="47" s="1"/>
  <c r="N57" i="47"/>
  <c r="O57" i="47"/>
  <c r="N33" i="46"/>
  <c r="O33" i="46" s="1"/>
  <c r="I33" i="46"/>
  <c r="J33" i="46" s="1"/>
  <c r="D33" i="46"/>
  <c r="E33" i="46" s="1"/>
  <c r="N32" i="46"/>
  <c r="O32" i="46" s="1"/>
  <c r="I32" i="46"/>
  <c r="J32" i="46" s="1"/>
  <c r="D32" i="46"/>
  <c r="E32" i="46" s="1"/>
  <c r="N31" i="46"/>
  <c r="O31" i="46" s="1"/>
  <c r="J31" i="46"/>
  <c r="I31" i="46"/>
  <c r="D31" i="46"/>
  <c r="E31" i="46" s="1"/>
  <c r="N30" i="46"/>
  <c r="O30" i="46" s="1"/>
  <c r="I30" i="46"/>
  <c r="J30" i="46" s="1"/>
  <c r="D30" i="46"/>
  <c r="E30" i="46" s="1"/>
  <c r="N29" i="46"/>
  <c r="O29" i="46" s="1"/>
  <c r="I29" i="46"/>
  <c r="J29" i="46" s="1"/>
  <c r="D29" i="46"/>
  <c r="E29" i="46" s="1"/>
  <c r="O28" i="46"/>
  <c r="N28" i="46"/>
  <c r="I28" i="46"/>
  <c r="J28" i="46" s="1"/>
  <c r="D28" i="46"/>
  <c r="E28" i="46" s="1"/>
  <c r="N27" i="46"/>
  <c r="O27" i="46" s="1"/>
  <c r="I27" i="46"/>
  <c r="J27" i="46" s="1"/>
  <c r="D27" i="46"/>
  <c r="E27" i="46" s="1"/>
  <c r="N26" i="46"/>
  <c r="O26" i="46" s="1"/>
  <c r="I26" i="46"/>
  <c r="J26" i="46" s="1"/>
  <c r="E26" i="46"/>
  <c r="D26" i="46"/>
  <c r="N25" i="46"/>
  <c r="O25" i="46" s="1"/>
  <c r="I25" i="46"/>
  <c r="J25" i="46" s="1"/>
  <c r="D25" i="46"/>
  <c r="E25" i="46" s="1"/>
  <c r="N24" i="46"/>
  <c r="O24" i="46" s="1"/>
  <c r="I24" i="46"/>
  <c r="J24" i="46" s="1"/>
  <c r="D24" i="46"/>
  <c r="E24" i="46" s="1"/>
  <c r="N23" i="46"/>
  <c r="O23" i="46" s="1"/>
  <c r="J23" i="46"/>
  <c r="I23" i="46"/>
  <c r="D23" i="46"/>
  <c r="E23" i="46" s="1"/>
  <c r="N22" i="46"/>
  <c r="O22" i="46" s="1"/>
  <c r="I22" i="46"/>
  <c r="J22" i="46" s="1"/>
  <c r="D22" i="46"/>
  <c r="E22" i="46" s="1"/>
  <c r="N21" i="46"/>
  <c r="O21" i="46" s="1"/>
  <c r="I21" i="46"/>
  <c r="J21" i="46" s="1"/>
  <c r="D21" i="46"/>
  <c r="E21" i="46" s="1"/>
  <c r="O20" i="46"/>
  <c r="N20" i="46"/>
  <c r="I20" i="46"/>
  <c r="J20" i="46" s="1"/>
  <c r="D20" i="46"/>
  <c r="E20" i="46" s="1"/>
  <c r="N19" i="46"/>
  <c r="O19" i="46" s="1"/>
  <c r="I19" i="46"/>
  <c r="J19" i="46" s="1"/>
  <c r="D19" i="46"/>
  <c r="E19" i="46" s="1"/>
  <c r="N18" i="46"/>
  <c r="O18" i="46" s="1"/>
  <c r="I18" i="46"/>
  <c r="J18" i="46" s="1"/>
  <c r="E18" i="46"/>
  <c r="D18" i="46"/>
  <c r="N17" i="46"/>
  <c r="O17" i="46" s="1"/>
  <c r="I17" i="46"/>
  <c r="J17" i="46" s="1"/>
  <c r="D17" i="46"/>
  <c r="E17" i="46" s="1"/>
  <c r="N16" i="46"/>
  <c r="O16" i="46" s="1"/>
  <c r="I16" i="46"/>
  <c r="J16" i="46" s="1"/>
  <c r="D16" i="46"/>
  <c r="E16" i="46" s="1"/>
  <c r="N15" i="46"/>
  <c r="O15" i="46" s="1"/>
  <c r="J15" i="46"/>
  <c r="I15" i="46"/>
  <c r="D15" i="46"/>
  <c r="E15" i="46" s="1"/>
  <c r="N14" i="46"/>
  <c r="O14" i="46" s="1"/>
  <c r="I14" i="46"/>
  <c r="J14" i="46" s="1"/>
  <c r="D14" i="46"/>
  <c r="E14" i="46" s="1"/>
  <c r="N13" i="46"/>
  <c r="O13" i="46" s="1"/>
  <c r="I13" i="46"/>
  <c r="J13" i="46" s="1"/>
  <c r="D13" i="46"/>
  <c r="E13" i="46" s="1"/>
  <c r="O12" i="46"/>
  <c r="N12" i="46"/>
  <c r="I12" i="46"/>
  <c r="J12" i="46" s="1"/>
  <c r="D12" i="46"/>
  <c r="E12" i="46" s="1"/>
  <c r="N11" i="46"/>
  <c r="O11" i="46" s="1"/>
  <c r="I11" i="46"/>
  <c r="J11" i="46" s="1"/>
  <c r="D11" i="46"/>
  <c r="E11" i="46" s="1"/>
  <c r="N10" i="46"/>
  <c r="O10" i="46" s="1"/>
  <c r="I10" i="46"/>
  <c r="J10" i="46" s="1"/>
  <c r="E10" i="46"/>
  <c r="D10" i="46"/>
  <c r="N57" i="45"/>
  <c r="O57" i="45" s="1"/>
  <c r="I57" i="45"/>
  <c r="J57" i="45" s="1"/>
  <c r="D57" i="45"/>
  <c r="E57" i="45" s="1"/>
  <c r="N56" i="45"/>
  <c r="O56" i="45" s="1"/>
  <c r="I56" i="45"/>
  <c r="J56" i="45" s="1"/>
  <c r="D56" i="45"/>
  <c r="E56" i="45" s="1"/>
  <c r="N55" i="45"/>
  <c r="O55" i="45" s="1"/>
  <c r="I55" i="45"/>
  <c r="J55" i="45" s="1"/>
  <c r="D55" i="45"/>
  <c r="E55" i="45" s="1"/>
  <c r="N54" i="45"/>
  <c r="O54" i="45" s="1"/>
  <c r="I54" i="45"/>
  <c r="J54" i="45" s="1"/>
  <c r="D54" i="45"/>
  <c r="E54" i="45" s="1"/>
  <c r="N53" i="45"/>
  <c r="O53" i="45" s="1"/>
  <c r="I53" i="45"/>
  <c r="J53" i="45" s="1"/>
  <c r="D53" i="45"/>
  <c r="E53" i="45" s="1"/>
  <c r="N52" i="45"/>
  <c r="O52" i="45" s="1"/>
  <c r="I52" i="45"/>
  <c r="J52" i="45" s="1"/>
  <c r="D52" i="45"/>
  <c r="E52" i="45" s="1"/>
  <c r="N51" i="45"/>
  <c r="O51" i="45" s="1"/>
  <c r="I51" i="45"/>
  <c r="J51" i="45" s="1"/>
  <c r="D51" i="45"/>
  <c r="E51" i="45" s="1"/>
  <c r="N50" i="45"/>
  <c r="O50" i="45" s="1"/>
  <c r="I50" i="45"/>
  <c r="J50" i="45" s="1"/>
  <c r="D50" i="45"/>
  <c r="E50" i="45" s="1"/>
  <c r="N49" i="45"/>
  <c r="O49" i="45" s="1"/>
  <c r="I49" i="45"/>
  <c r="J49" i="45" s="1"/>
  <c r="D49" i="45"/>
  <c r="E49" i="45" s="1"/>
  <c r="N48" i="45"/>
  <c r="O48" i="45" s="1"/>
  <c r="I48" i="45"/>
  <c r="J48" i="45" s="1"/>
  <c r="D48" i="45"/>
  <c r="E48" i="45" s="1"/>
  <c r="N47" i="45"/>
  <c r="O47" i="45" s="1"/>
  <c r="I47" i="45"/>
  <c r="J47" i="45" s="1"/>
  <c r="D47" i="45"/>
  <c r="E47" i="45" s="1"/>
  <c r="N46" i="45"/>
  <c r="O46" i="45" s="1"/>
  <c r="I46" i="45"/>
  <c r="J46" i="45" s="1"/>
  <c r="D46" i="45"/>
  <c r="E46" i="45" s="1"/>
  <c r="N45" i="45"/>
  <c r="O45" i="45" s="1"/>
  <c r="I45" i="45"/>
  <c r="J45" i="45" s="1"/>
  <c r="D45" i="45"/>
  <c r="E45" i="45" s="1"/>
  <c r="N44" i="45"/>
  <c r="O44" i="45" s="1"/>
  <c r="I44" i="45"/>
  <c r="J44" i="45" s="1"/>
  <c r="D44" i="45"/>
  <c r="E44" i="45" s="1"/>
  <c r="N43" i="45"/>
  <c r="O43" i="45" s="1"/>
  <c r="I43" i="45"/>
  <c r="J43" i="45" s="1"/>
  <c r="D43" i="45"/>
  <c r="E43" i="45" s="1"/>
  <c r="N42" i="45"/>
  <c r="O42" i="45" s="1"/>
  <c r="I42" i="45"/>
  <c r="J42" i="45" s="1"/>
  <c r="D42" i="45"/>
  <c r="E42" i="45" s="1"/>
  <c r="N41" i="45"/>
  <c r="O41" i="45" s="1"/>
  <c r="I41" i="45"/>
  <c r="J41" i="45" s="1"/>
  <c r="D41" i="45"/>
  <c r="E41" i="45" s="1"/>
  <c r="N40" i="45"/>
  <c r="O40" i="45" s="1"/>
  <c r="I40" i="45"/>
  <c r="J40" i="45" s="1"/>
  <c r="D40" i="45"/>
  <c r="E40" i="45" s="1"/>
  <c r="N39" i="45"/>
  <c r="O39" i="45" s="1"/>
  <c r="I39" i="45"/>
  <c r="J39" i="45" s="1"/>
  <c r="D39" i="45"/>
  <c r="E39" i="45" s="1"/>
  <c r="N38" i="45"/>
  <c r="O38" i="45" s="1"/>
  <c r="I38" i="45"/>
  <c r="J38" i="45" s="1"/>
  <c r="D38" i="45"/>
  <c r="E38" i="45" s="1"/>
  <c r="N37" i="45"/>
  <c r="O37" i="45" s="1"/>
  <c r="I37" i="45"/>
  <c r="J37" i="45" s="1"/>
  <c r="D37" i="45"/>
  <c r="E37" i="45" s="1"/>
  <c r="N36" i="45"/>
  <c r="O36" i="45" s="1"/>
  <c r="I36" i="45"/>
  <c r="J36" i="45" s="1"/>
  <c r="D36" i="45"/>
  <c r="E36" i="45" s="1"/>
  <c r="N35" i="45"/>
  <c r="O35" i="45" s="1"/>
  <c r="J35" i="45"/>
  <c r="I35" i="45"/>
  <c r="D35" i="45"/>
  <c r="E35" i="45" s="1"/>
  <c r="N34" i="45"/>
  <c r="O34" i="45" s="1"/>
  <c r="I34" i="45"/>
  <c r="J34" i="45" s="1"/>
  <c r="D34" i="45"/>
  <c r="E34" i="45" s="1"/>
  <c r="S33" i="45"/>
  <c r="T33" i="45" s="1"/>
  <c r="N33" i="45"/>
  <c r="O33" i="45" s="1"/>
  <c r="I33" i="45"/>
  <c r="J33" i="45" s="1"/>
  <c r="E33" i="45"/>
  <c r="D33" i="45"/>
  <c r="S32" i="45"/>
  <c r="T32" i="45" s="1"/>
  <c r="N32" i="45"/>
  <c r="O32" i="45" s="1"/>
  <c r="I32" i="45"/>
  <c r="J32" i="45" s="1"/>
  <c r="D32" i="45"/>
  <c r="E32" i="45" s="1"/>
  <c r="S31" i="45"/>
  <c r="T31" i="45" s="1"/>
  <c r="N31" i="45"/>
  <c r="O31" i="45" s="1"/>
  <c r="I31" i="45"/>
  <c r="J31" i="45" s="1"/>
  <c r="E31" i="45"/>
  <c r="D31" i="45"/>
  <c r="S30" i="45"/>
  <c r="T30" i="45" s="1"/>
  <c r="N30" i="45"/>
  <c r="O30" i="45" s="1"/>
  <c r="I30" i="45"/>
  <c r="J30" i="45" s="1"/>
  <c r="D30" i="45"/>
  <c r="E30" i="45" s="1"/>
  <c r="S29" i="45"/>
  <c r="T29" i="45" s="1"/>
  <c r="N29" i="45"/>
  <c r="O29" i="45" s="1"/>
  <c r="I29" i="45"/>
  <c r="J29" i="45" s="1"/>
  <c r="E29" i="45"/>
  <c r="D29" i="45"/>
  <c r="S28" i="45"/>
  <c r="T28" i="45" s="1"/>
  <c r="N28" i="45"/>
  <c r="O28" i="45" s="1"/>
  <c r="I28" i="45"/>
  <c r="J28" i="45" s="1"/>
  <c r="D28" i="45"/>
  <c r="E28" i="45" s="1"/>
  <c r="S27" i="45"/>
  <c r="T27" i="45" s="1"/>
  <c r="N27" i="45"/>
  <c r="O27" i="45" s="1"/>
  <c r="I27" i="45"/>
  <c r="J27" i="45" s="1"/>
  <c r="E27" i="45"/>
  <c r="D27" i="45"/>
  <c r="S26" i="45"/>
  <c r="T26" i="45" s="1"/>
  <c r="N26" i="45"/>
  <c r="O26" i="45" s="1"/>
  <c r="I26" i="45"/>
  <c r="J26" i="45" s="1"/>
  <c r="D26" i="45"/>
  <c r="E26" i="45" s="1"/>
  <c r="S25" i="45"/>
  <c r="T25" i="45" s="1"/>
  <c r="N25" i="45"/>
  <c r="O25" i="45" s="1"/>
  <c r="I25" i="45"/>
  <c r="J25" i="45" s="1"/>
  <c r="E25" i="45"/>
  <c r="D25" i="45"/>
  <c r="S24" i="45"/>
  <c r="T24" i="45" s="1"/>
  <c r="N24" i="45"/>
  <c r="O24" i="45" s="1"/>
  <c r="I24" i="45"/>
  <c r="J24" i="45" s="1"/>
  <c r="D24" i="45"/>
  <c r="E24" i="45" s="1"/>
  <c r="S23" i="45"/>
  <c r="T23" i="45" s="1"/>
  <c r="N23" i="45"/>
  <c r="O23" i="45" s="1"/>
  <c r="I23" i="45"/>
  <c r="J23" i="45" s="1"/>
  <c r="E23" i="45"/>
  <c r="D23" i="45"/>
  <c r="S22" i="45"/>
  <c r="T22" i="45" s="1"/>
  <c r="N22" i="45"/>
  <c r="O22" i="45" s="1"/>
  <c r="I22" i="45"/>
  <c r="J22" i="45" s="1"/>
  <c r="D22" i="45"/>
  <c r="E22" i="45" s="1"/>
  <c r="S21" i="45"/>
  <c r="T21" i="45" s="1"/>
  <c r="N21" i="45"/>
  <c r="O21" i="45" s="1"/>
  <c r="I21" i="45"/>
  <c r="J21" i="45" s="1"/>
  <c r="E21" i="45"/>
  <c r="D21" i="45"/>
  <c r="S20" i="45"/>
  <c r="T20" i="45" s="1"/>
  <c r="N20" i="45"/>
  <c r="O20" i="45" s="1"/>
  <c r="I20" i="45"/>
  <c r="J20" i="45" s="1"/>
  <c r="D20" i="45"/>
  <c r="E20" i="45" s="1"/>
  <c r="S19" i="45"/>
  <c r="T19" i="45" s="1"/>
  <c r="N19" i="45"/>
  <c r="O19" i="45" s="1"/>
  <c r="I19" i="45"/>
  <c r="J19" i="45" s="1"/>
  <c r="E19" i="45"/>
  <c r="D19" i="45"/>
  <c r="S18" i="45"/>
  <c r="T18" i="45" s="1"/>
  <c r="N18" i="45"/>
  <c r="O18" i="45" s="1"/>
  <c r="I18" i="45"/>
  <c r="J18" i="45" s="1"/>
  <c r="D18" i="45"/>
  <c r="E18" i="45" s="1"/>
  <c r="S17" i="45"/>
  <c r="T17" i="45" s="1"/>
  <c r="O17" i="45"/>
  <c r="N17" i="45"/>
  <c r="I17" i="45"/>
  <c r="J17" i="45" s="1"/>
  <c r="E17" i="45"/>
  <c r="D17" i="45"/>
  <c r="S16" i="45"/>
  <c r="T16" i="45" s="1"/>
  <c r="N16" i="45"/>
  <c r="O16" i="45" s="1"/>
  <c r="I16" i="45"/>
  <c r="J16" i="45" s="1"/>
  <c r="D16" i="45"/>
  <c r="E16" i="45" s="1"/>
  <c r="S15" i="45"/>
  <c r="T15" i="45" s="1"/>
  <c r="O15" i="45"/>
  <c r="N15" i="45"/>
  <c r="I15" i="45"/>
  <c r="J15" i="45" s="1"/>
  <c r="E15" i="45"/>
  <c r="D15" i="45"/>
  <c r="S14" i="45"/>
  <c r="T14" i="45" s="1"/>
  <c r="N14" i="45"/>
  <c r="O14" i="45" s="1"/>
  <c r="I14" i="45"/>
  <c r="J14" i="45" s="1"/>
  <c r="D14" i="45"/>
  <c r="E14" i="45" s="1"/>
  <c r="S13" i="45"/>
  <c r="T13" i="45" s="1"/>
  <c r="O13" i="45"/>
  <c r="N13" i="45"/>
  <c r="I13" i="45"/>
  <c r="J13" i="45" s="1"/>
  <c r="E13" i="45"/>
  <c r="D13" i="45"/>
  <c r="S12" i="45"/>
  <c r="T12" i="45" s="1"/>
  <c r="N12" i="45"/>
  <c r="O12" i="45" s="1"/>
  <c r="I12" i="45"/>
  <c r="J12" i="45" s="1"/>
  <c r="D12" i="45"/>
  <c r="E12" i="45" s="1"/>
  <c r="S11" i="45"/>
  <c r="T11" i="45" s="1"/>
  <c r="O11" i="45"/>
  <c r="N11" i="45"/>
  <c r="I11" i="45"/>
  <c r="J11" i="45" s="1"/>
  <c r="E11" i="45"/>
  <c r="D11" i="45"/>
  <c r="S10" i="45"/>
  <c r="T10" i="45" s="1"/>
  <c r="N10" i="45"/>
  <c r="O10" i="45" s="1"/>
  <c r="I10" i="45"/>
  <c r="J10" i="45" s="1"/>
  <c r="D10" i="45"/>
  <c r="E10" i="45" s="1"/>
  <c r="L7" i="45" l="1"/>
  <c r="N12" i="3" s="1"/>
  <c r="L7" i="47"/>
  <c r="N14" i="3" s="1"/>
  <c r="L7" i="46"/>
  <c r="N13" i="3" s="1"/>
  <c r="E10" i="47"/>
  <c r="T35" i="47" s="1"/>
  <c r="M14" i="3" s="1"/>
  <c r="O35" i="46"/>
  <c r="M13" i="3" s="1"/>
  <c r="T35" i="45"/>
  <c r="M12" i="3" s="1"/>
  <c r="N57" i="44" l="1"/>
  <c r="O57" i="44" s="1"/>
  <c r="I57" i="44"/>
  <c r="J57" i="44" s="1"/>
  <c r="D57" i="44"/>
  <c r="E57" i="44" s="1"/>
  <c r="N56" i="44"/>
  <c r="O56" i="44" s="1"/>
  <c r="I56" i="44"/>
  <c r="J56" i="44" s="1"/>
  <c r="D56" i="44"/>
  <c r="E56" i="44" s="1"/>
  <c r="N55" i="44"/>
  <c r="O55" i="44" s="1"/>
  <c r="I55" i="44"/>
  <c r="J55" i="44" s="1"/>
  <c r="D55" i="44"/>
  <c r="E55" i="44" s="1"/>
  <c r="N54" i="44"/>
  <c r="O54" i="44" s="1"/>
  <c r="I54" i="44"/>
  <c r="J54" i="44" s="1"/>
  <c r="D54" i="44"/>
  <c r="E54" i="44" s="1"/>
  <c r="N53" i="44"/>
  <c r="O53" i="44" s="1"/>
  <c r="I53" i="44"/>
  <c r="J53" i="44" s="1"/>
  <c r="D53" i="44"/>
  <c r="E53" i="44" s="1"/>
  <c r="N52" i="44"/>
  <c r="O52" i="44" s="1"/>
  <c r="I52" i="44"/>
  <c r="J52" i="44" s="1"/>
  <c r="D52" i="44"/>
  <c r="E52" i="44" s="1"/>
  <c r="N51" i="44"/>
  <c r="O51" i="44" s="1"/>
  <c r="I51" i="44"/>
  <c r="J51" i="44" s="1"/>
  <c r="D51" i="44"/>
  <c r="E51" i="44" s="1"/>
  <c r="N50" i="44"/>
  <c r="O50" i="44" s="1"/>
  <c r="I50" i="44"/>
  <c r="J50" i="44" s="1"/>
  <c r="D50" i="44"/>
  <c r="E50" i="44" s="1"/>
  <c r="N49" i="44"/>
  <c r="O49" i="44" s="1"/>
  <c r="I49" i="44"/>
  <c r="J49" i="44" s="1"/>
  <c r="D49" i="44"/>
  <c r="E49" i="44" s="1"/>
  <c r="N48" i="44"/>
  <c r="O48" i="44" s="1"/>
  <c r="I48" i="44"/>
  <c r="J48" i="44" s="1"/>
  <c r="E48" i="44"/>
  <c r="D48" i="44"/>
  <c r="N47" i="44"/>
  <c r="O47" i="44" s="1"/>
  <c r="I47" i="44"/>
  <c r="J47" i="44" s="1"/>
  <c r="D47" i="44"/>
  <c r="E47" i="44" s="1"/>
  <c r="N46" i="44"/>
  <c r="O46" i="44" s="1"/>
  <c r="I46" i="44"/>
  <c r="J46" i="44" s="1"/>
  <c r="D46" i="44"/>
  <c r="E46" i="44" s="1"/>
  <c r="N45" i="44"/>
  <c r="O45" i="44" s="1"/>
  <c r="J45" i="44"/>
  <c r="I45" i="44"/>
  <c r="D45" i="44"/>
  <c r="E45" i="44" s="1"/>
  <c r="N44" i="44"/>
  <c r="O44" i="44" s="1"/>
  <c r="I44" i="44"/>
  <c r="J44" i="44" s="1"/>
  <c r="D44" i="44"/>
  <c r="E44" i="44" s="1"/>
  <c r="N43" i="44"/>
  <c r="O43" i="44" s="1"/>
  <c r="I43" i="44"/>
  <c r="J43" i="44" s="1"/>
  <c r="D43" i="44"/>
  <c r="E43" i="44" s="1"/>
  <c r="N42" i="44"/>
  <c r="O42" i="44" s="1"/>
  <c r="I42" i="44"/>
  <c r="J42" i="44" s="1"/>
  <c r="D42" i="44"/>
  <c r="E42" i="44" s="1"/>
  <c r="N41" i="44"/>
  <c r="O41" i="44" s="1"/>
  <c r="I41" i="44"/>
  <c r="J41" i="44" s="1"/>
  <c r="D41" i="44"/>
  <c r="E41" i="44" s="1"/>
  <c r="N40" i="44"/>
  <c r="O40" i="44" s="1"/>
  <c r="I40" i="44"/>
  <c r="J40" i="44" s="1"/>
  <c r="D40" i="44"/>
  <c r="E40" i="44" s="1"/>
  <c r="N39" i="44"/>
  <c r="O39" i="44" s="1"/>
  <c r="I39" i="44"/>
  <c r="J39" i="44" s="1"/>
  <c r="D39" i="44"/>
  <c r="E39" i="44" s="1"/>
  <c r="N38" i="44"/>
  <c r="O38" i="44" s="1"/>
  <c r="I38" i="44"/>
  <c r="J38" i="44" s="1"/>
  <c r="D38" i="44"/>
  <c r="E38" i="44" s="1"/>
  <c r="N37" i="44"/>
  <c r="O37" i="44" s="1"/>
  <c r="J37" i="44"/>
  <c r="I37" i="44"/>
  <c r="D37" i="44"/>
  <c r="E37" i="44" s="1"/>
  <c r="N36" i="44"/>
  <c r="O36" i="44" s="1"/>
  <c r="I36" i="44"/>
  <c r="J36" i="44" s="1"/>
  <c r="D36" i="44"/>
  <c r="E36" i="44" s="1"/>
  <c r="N35" i="44"/>
  <c r="O35" i="44" s="1"/>
  <c r="I35" i="44"/>
  <c r="J35" i="44" s="1"/>
  <c r="D35" i="44"/>
  <c r="E35" i="44" s="1"/>
  <c r="N34" i="44"/>
  <c r="O34" i="44" s="1"/>
  <c r="I34" i="44"/>
  <c r="J34" i="44" s="1"/>
  <c r="E34" i="44"/>
  <c r="D34" i="44"/>
  <c r="S33" i="44"/>
  <c r="T33" i="44" s="1"/>
  <c r="O33" i="44"/>
  <c r="N33" i="44"/>
  <c r="I33" i="44"/>
  <c r="J33" i="44" s="1"/>
  <c r="D33" i="44"/>
  <c r="E33" i="44" s="1"/>
  <c r="S32" i="44"/>
  <c r="T32" i="44" s="1"/>
  <c r="N32" i="44"/>
  <c r="O32" i="44" s="1"/>
  <c r="I32" i="44"/>
  <c r="J32" i="44" s="1"/>
  <c r="E32" i="44"/>
  <c r="D32" i="44"/>
  <c r="S31" i="44"/>
  <c r="T31" i="44" s="1"/>
  <c r="O31" i="44"/>
  <c r="N31" i="44"/>
  <c r="I31" i="44"/>
  <c r="J31" i="44" s="1"/>
  <c r="D31" i="44"/>
  <c r="E31" i="44" s="1"/>
  <c r="S30" i="44"/>
  <c r="T30" i="44" s="1"/>
  <c r="N30" i="44"/>
  <c r="O30" i="44" s="1"/>
  <c r="I30" i="44"/>
  <c r="J30" i="44" s="1"/>
  <c r="E30" i="44"/>
  <c r="D30" i="44"/>
  <c r="S29" i="44"/>
  <c r="T29" i="44" s="1"/>
  <c r="O29" i="44"/>
  <c r="N29" i="44"/>
  <c r="I29" i="44"/>
  <c r="J29" i="44" s="1"/>
  <c r="D29" i="44"/>
  <c r="E29" i="44" s="1"/>
  <c r="S28" i="44"/>
  <c r="T28" i="44" s="1"/>
  <c r="N28" i="44"/>
  <c r="O28" i="44" s="1"/>
  <c r="I28" i="44"/>
  <c r="J28" i="44" s="1"/>
  <c r="E28" i="44"/>
  <c r="D28" i="44"/>
  <c r="S27" i="44"/>
  <c r="T27" i="44" s="1"/>
  <c r="O27" i="44"/>
  <c r="N27" i="44"/>
  <c r="I27" i="44"/>
  <c r="J27" i="44" s="1"/>
  <c r="D27" i="44"/>
  <c r="E27" i="44" s="1"/>
  <c r="S26" i="44"/>
  <c r="T26" i="44" s="1"/>
  <c r="N26" i="44"/>
  <c r="O26" i="44" s="1"/>
  <c r="I26" i="44"/>
  <c r="J26" i="44" s="1"/>
  <c r="E26" i="44"/>
  <c r="D26" i="44"/>
  <c r="S25" i="44"/>
  <c r="T25" i="44" s="1"/>
  <c r="O25" i="44"/>
  <c r="N25" i="44"/>
  <c r="I25" i="44"/>
  <c r="J25" i="44" s="1"/>
  <c r="D25" i="44"/>
  <c r="E25" i="44" s="1"/>
  <c r="S24" i="44"/>
  <c r="T24" i="44" s="1"/>
  <c r="N24" i="44"/>
  <c r="O24" i="44" s="1"/>
  <c r="I24" i="44"/>
  <c r="J24" i="44" s="1"/>
  <c r="E24" i="44"/>
  <c r="D24" i="44"/>
  <c r="S23" i="44"/>
  <c r="T23" i="44" s="1"/>
  <c r="O23" i="44"/>
  <c r="N23" i="44"/>
  <c r="I23" i="44"/>
  <c r="J23" i="44" s="1"/>
  <c r="D23" i="44"/>
  <c r="E23" i="44" s="1"/>
  <c r="S22" i="44"/>
  <c r="T22" i="44" s="1"/>
  <c r="N22" i="44"/>
  <c r="O22" i="44" s="1"/>
  <c r="I22" i="44"/>
  <c r="J22" i="44" s="1"/>
  <c r="E22" i="44"/>
  <c r="D22" i="44"/>
  <c r="S21" i="44"/>
  <c r="T21" i="44" s="1"/>
  <c r="O21" i="44"/>
  <c r="N21" i="44"/>
  <c r="I21" i="44"/>
  <c r="J21" i="44" s="1"/>
  <c r="D21" i="44"/>
  <c r="E21" i="44" s="1"/>
  <c r="S20" i="44"/>
  <c r="T20" i="44" s="1"/>
  <c r="N20" i="44"/>
  <c r="O20" i="44" s="1"/>
  <c r="I20" i="44"/>
  <c r="J20" i="44" s="1"/>
  <c r="E20" i="44"/>
  <c r="D20" i="44"/>
  <c r="S19" i="44"/>
  <c r="T19" i="44" s="1"/>
  <c r="O19" i="44"/>
  <c r="N19" i="44"/>
  <c r="I19" i="44"/>
  <c r="J19" i="44" s="1"/>
  <c r="D19" i="44"/>
  <c r="E19" i="44" s="1"/>
  <c r="S18" i="44"/>
  <c r="T18" i="44" s="1"/>
  <c r="N18" i="44"/>
  <c r="O18" i="44" s="1"/>
  <c r="I18" i="44"/>
  <c r="J18" i="44" s="1"/>
  <c r="E18" i="44"/>
  <c r="D18" i="44"/>
  <c r="S17" i="44"/>
  <c r="T17" i="44" s="1"/>
  <c r="O17" i="44"/>
  <c r="N17" i="44"/>
  <c r="I17" i="44"/>
  <c r="J17" i="44" s="1"/>
  <c r="D17" i="44"/>
  <c r="E17" i="44" s="1"/>
  <c r="S16" i="44"/>
  <c r="T16" i="44" s="1"/>
  <c r="N16" i="44"/>
  <c r="O16" i="44" s="1"/>
  <c r="I16" i="44"/>
  <c r="J16" i="44" s="1"/>
  <c r="E16" i="44"/>
  <c r="D16" i="44"/>
  <c r="S15" i="44"/>
  <c r="T15" i="44" s="1"/>
  <c r="O15" i="44"/>
  <c r="N15" i="44"/>
  <c r="I15" i="44"/>
  <c r="J15" i="44" s="1"/>
  <c r="D15" i="44"/>
  <c r="E15" i="44" s="1"/>
  <c r="S14" i="44"/>
  <c r="T14" i="44" s="1"/>
  <c r="N14" i="44"/>
  <c r="O14" i="44" s="1"/>
  <c r="I14" i="44"/>
  <c r="J14" i="44" s="1"/>
  <c r="E14" i="44"/>
  <c r="D14" i="44"/>
  <c r="S13" i="44"/>
  <c r="T13" i="44" s="1"/>
  <c r="O13" i="44"/>
  <c r="N13" i="44"/>
  <c r="I13" i="44"/>
  <c r="J13" i="44" s="1"/>
  <c r="D13" i="44"/>
  <c r="E13" i="44" s="1"/>
  <c r="S12" i="44"/>
  <c r="T12" i="44" s="1"/>
  <c r="N12" i="44"/>
  <c r="O12" i="44" s="1"/>
  <c r="I12" i="44"/>
  <c r="J12" i="44" s="1"/>
  <c r="E12" i="44"/>
  <c r="D12" i="44"/>
  <c r="S11" i="44"/>
  <c r="T11" i="44" s="1"/>
  <c r="O11" i="44"/>
  <c r="N11" i="44"/>
  <c r="I11" i="44"/>
  <c r="J11" i="44" s="1"/>
  <c r="D11" i="44"/>
  <c r="E11" i="44" s="1"/>
  <c r="S10" i="44"/>
  <c r="T10" i="44" s="1"/>
  <c r="N10" i="44"/>
  <c r="O10" i="44" s="1"/>
  <c r="I10" i="44"/>
  <c r="J10" i="44" s="1"/>
  <c r="E10" i="44"/>
  <c r="D10" i="44"/>
  <c r="L7" i="44" s="1"/>
  <c r="N11" i="3" s="1"/>
  <c r="T35" i="44" l="1"/>
  <c r="M11" i="3" s="1"/>
  <c r="N57" i="43"/>
  <c r="O57" i="43" s="1"/>
  <c r="I57" i="43"/>
  <c r="J57" i="43" s="1"/>
  <c r="D57" i="43"/>
  <c r="E57" i="43" s="1"/>
  <c r="N56" i="43"/>
  <c r="O56" i="43" s="1"/>
  <c r="I56" i="43"/>
  <c r="J56" i="43" s="1"/>
  <c r="D56" i="43"/>
  <c r="E56" i="43" s="1"/>
  <c r="N55" i="43"/>
  <c r="O55" i="43" s="1"/>
  <c r="I55" i="43"/>
  <c r="J55" i="43" s="1"/>
  <c r="D55" i="43"/>
  <c r="E55" i="43" s="1"/>
  <c r="N54" i="43"/>
  <c r="O54" i="43" s="1"/>
  <c r="I54" i="43"/>
  <c r="J54" i="43" s="1"/>
  <c r="D54" i="43"/>
  <c r="E54" i="43" s="1"/>
  <c r="N53" i="43"/>
  <c r="O53" i="43" s="1"/>
  <c r="I53" i="43"/>
  <c r="J53" i="43" s="1"/>
  <c r="D53" i="43"/>
  <c r="E53" i="43" s="1"/>
  <c r="N52" i="43"/>
  <c r="O52" i="43" s="1"/>
  <c r="I52" i="43"/>
  <c r="J52" i="43" s="1"/>
  <c r="D52" i="43"/>
  <c r="E52" i="43" s="1"/>
  <c r="N51" i="43"/>
  <c r="O51" i="43" s="1"/>
  <c r="I51" i="43"/>
  <c r="J51" i="43" s="1"/>
  <c r="D51" i="43"/>
  <c r="E51" i="43" s="1"/>
  <c r="O50" i="43"/>
  <c r="N50" i="43"/>
  <c r="I50" i="43"/>
  <c r="J50" i="43" s="1"/>
  <c r="D50" i="43"/>
  <c r="E50" i="43" s="1"/>
  <c r="N49" i="43"/>
  <c r="O49" i="43" s="1"/>
  <c r="I49" i="43"/>
  <c r="J49" i="43" s="1"/>
  <c r="D49" i="43"/>
  <c r="E49" i="43" s="1"/>
  <c r="N48" i="43"/>
  <c r="O48" i="43" s="1"/>
  <c r="I48" i="43"/>
  <c r="J48" i="43" s="1"/>
  <c r="E48" i="43"/>
  <c r="D48" i="43"/>
  <c r="N47" i="43"/>
  <c r="O47" i="43" s="1"/>
  <c r="I47" i="43"/>
  <c r="J47" i="43" s="1"/>
  <c r="D47" i="43"/>
  <c r="E47" i="43" s="1"/>
  <c r="N46" i="43"/>
  <c r="O46" i="43" s="1"/>
  <c r="I46" i="43"/>
  <c r="J46" i="43" s="1"/>
  <c r="D46" i="43"/>
  <c r="E46" i="43" s="1"/>
  <c r="N45" i="43"/>
  <c r="O45" i="43" s="1"/>
  <c r="I45" i="43"/>
  <c r="J45" i="43" s="1"/>
  <c r="D45" i="43"/>
  <c r="E45" i="43" s="1"/>
  <c r="N44" i="43"/>
  <c r="O44" i="43" s="1"/>
  <c r="I44" i="43"/>
  <c r="J44" i="43" s="1"/>
  <c r="D44" i="43"/>
  <c r="E44" i="43" s="1"/>
  <c r="N43" i="43"/>
  <c r="O43" i="43" s="1"/>
  <c r="I43" i="43"/>
  <c r="J43" i="43" s="1"/>
  <c r="D43" i="43"/>
  <c r="E43" i="43" s="1"/>
  <c r="N42" i="43"/>
  <c r="O42" i="43" s="1"/>
  <c r="I42" i="43"/>
  <c r="J42" i="43" s="1"/>
  <c r="D42" i="43"/>
  <c r="E42" i="43" s="1"/>
  <c r="N41" i="43"/>
  <c r="O41" i="43" s="1"/>
  <c r="I41" i="43"/>
  <c r="J41" i="43" s="1"/>
  <c r="D41" i="43"/>
  <c r="E41" i="43" s="1"/>
  <c r="N40" i="43"/>
  <c r="O40" i="43" s="1"/>
  <c r="I40" i="43"/>
  <c r="J40" i="43" s="1"/>
  <c r="E40" i="43"/>
  <c r="D40" i="43"/>
  <c r="N39" i="43"/>
  <c r="O39" i="43" s="1"/>
  <c r="I39" i="43"/>
  <c r="J39" i="43" s="1"/>
  <c r="D39" i="43"/>
  <c r="E39" i="43" s="1"/>
  <c r="N38" i="43"/>
  <c r="O38" i="43" s="1"/>
  <c r="I38" i="43"/>
  <c r="J38" i="43" s="1"/>
  <c r="D38" i="43"/>
  <c r="E38" i="43" s="1"/>
  <c r="N37" i="43"/>
  <c r="O37" i="43" s="1"/>
  <c r="J37" i="43"/>
  <c r="I37" i="43"/>
  <c r="D37" i="43"/>
  <c r="E37" i="43" s="1"/>
  <c r="N36" i="43"/>
  <c r="O36" i="43" s="1"/>
  <c r="I36" i="43"/>
  <c r="J36" i="43" s="1"/>
  <c r="D36" i="43"/>
  <c r="E36" i="43" s="1"/>
  <c r="N35" i="43"/>
  <c r="O35" i="43" s="1"/>
  <c r="J35" i="43"/>
  <c r="I35" i="43"/>
  <c r="D35" i="43"/>
  <c r="E35" i="43" s="1"/>
  <c r="N34" i="43"/>
  <c r="O34" i="43" s="1"/>
  <c r="I34" i="43"/>
  <c r="J34" i="43" s="1"/>
  <c r="D34" i="43"/>
  <c r="E34" i="43" s="1"/>
  <c r="S33" i="43"/>
  <c r="T33" i="43" s="1"/>
  <c r="O33" i="43"/>
  <c r="N33" i="43"/>
  <c r="I33" i="43"/>
  <c r="J33" i="43" s="1"/>
  <c r="E33" i="43"/>
  <c r="D33" i="43"/>
  <c r="S32" i="43"/>
  <c r="T32" i="43" s="1"/>
  <c r="N32" i="43"/>
  <c r="O32" i="43" s="1"/>
  <c r="I32" i="43"/>
  <c r="J32" i="43" s="1"/>
  <c r="D32" i="43"/>
  <c r="E32" i="43" s="1"/>
  <c r="S31" i="43"/>
  <c r="T31" i="43" s="1"/>
  <c r="O31" i="43"/>
  <c r="N31" i="43"/>
  <c r="I31" i="43"/>
  <c r="J31" i="43" s="1"/>
  <c r="E31" i="43"/>
  <c r="D31" i="43"/>
  <c r="S30" i="43"/>
  <c r="T30" i="43" s="1"/>
  <c r="N30" i="43"/>
  <c r="O30" i="43" s="1"/>
  <c r="I30" i="43"/>
  <c r="J30" i="43" s="1"/>
  <c r="D30" i="43"/>
  <c r="E30" i="43" s="1"/>
  <c r="S29" i="43"/>
  <c r="T29" i="43" s="1"/>
  <c r="O29" i="43"/>
  <c r="N29" i="43"/>
  <c r="I29" i="43"/>
  <c r="J29" i="43" s="1"/>
  <c r="E29" i="43"/>
  <c r="D29" i="43"/>
  <c r="S28" i="43"/>
  <c r="T28" i="43" s="1"/>
  <c r="N28" i="43"/>
  <c r="O28" i="43" s="1"/>
  <c r="I28" i="43"/>
  <c r="J28" i="43" s="1"/>
  <c r="D28" i="43"/>
  <c r="E28" i="43" s="1"/>
  <c r="S27" i="43"/>
  <c r="T27" i="43" s="1"/>
  <c r="O27" i="43"/>
  <c r="N27" i="43"/>
  <c r="I27" i="43"/>
  <c r="J27" i="43" s="1"/>
  <c r="E27" i="43"/>
  <c r="D27" i="43"/>
  <c r="S26" i="43"/>
  <c r="T26" i="43" s="1"/>
  <c r="N26" i="43"/>
  <c r="O26" i="43" s="1"/>
  <c r="I26" i="43"/>
  <c r="J26" i="43" s="1"/>
  <c r="D26" i="43"/>
  <c r="E26" i="43" s="1"/>
  <c r="S25" i="43"/>
  <c r="T25" i="43" s="1"/>
  <c r="O25" i="43"/>
  <c r="N25" i="43"/>
  <c r="I25" i="43"/>
  <c r="J25" i="43" s="1"/>
  <c r="E25" i="43"/>
  <c r="D25" i="43"/>
  <c r="S24" i="43"/>
  <c r="T24" i="43" s="1"/>
  <c r="N24" i="43"/>
  <c r="O24" i="43" s="1"/>
  <c r="I24" i="43"/>
  <c r="J24" i="43" s="1"/>
  <c r="D24" i="43"/>
  <c r="E24" i="43" s="1"/>
  <c r="S23" i="43"/>
  <c r="T23" i="43" s="1"/>
  <c r="O23" i="43"/>
  <c r="N23" i="43"/>
  <c r="I23" i="43"/>
  <c r="J23" i="43" s="1"/>
  <c r="E23" i="43"/>
  <c r="D23" i="43"/>
  <c r="S22" i="43"/>
  <c r="T22" i="43" s="1"/>
  <c r="N22" i="43"/>
  <c r="O22" i="43" s="1"/>
  <c r="I22" i="43"/>
  <c r="J22" i="43" s="1"/>
  <c r="D22" i="43"/>
  <c r="E22" i="43" s="1"/>
  <c r="S21" i="43"/>
  <c r="T21" i="43" s="1"/>
  <c r="O21" i="43"/>
  <c r="N21" i="43"/>
  <c r="I21" i="43"/>
  <c r="J21" i="43" s="1"/>
  <c r="E21" i="43"/>
  <c r="D21" i="43"/>
  <c r="S20" i="43"/>
  <c r="T20" i="43" s="1"/>
  <c r="N20" i="43"/>
  <c r="O20" i="43" s="1"/>
  <c r="I20" i="43"/>
  <c r="J20" i="43" s="1"/>
  <c r="D20" i="43"/>
  <c r="E20" i="43" s="1"/>
  <c r="S19" i="43"/>
  <c r="T19" i="43" s="1"/>
  <c r="O19" i="43"/>
  <c r="N19" i="43"/>
  <c r="I19" i="43"/>
  <c r="J19" i="43" s="1"/>
  <c r="E19" i="43"/>
  <c r="D19" i="43"/>
  <c r="S18" i="43"/>
  <c r="T18" i="43" s="1"/>
  <c r="N18" i="43"/>
  <c r="O18" i="43" s="1"/>
  <c r="I18" i="43"/>
  <c r="J18" i="43" s="1"/>
  <c r="D18" i="43"/>
  <c r="E18" i="43" s="1"/>
  <c r="S17" i="43"/>
  <c r="T17" i="43" s="1"/>
  <c r="O17" i="43"/>
  <c r="N17" i="43"/>
  <c r="I17" i="43"/>
  <c r="J17" i="43" s="1"/>
  <c r="E17" i="43"/>
  <c r="D17" i="43"/>
  <c r="S16" i="43"/>
  <c r="T16" i="43" s="1"/>
  <c r="N16" i="43"/>
  <c r="O16" i="43" s="1"/>
  <c r="I16" i="43"/>
  <c r="J16" i="43" s="1"/>
  <c r="D16" i="43"/>
  <c r="E16" i="43" s="1"/>
  <c r="S15" i="43"/>
  <c r="T15" i="43" s="1"/>
  <c r="O15" i="43"/>
  <c r="N15" i="43"/>
  <c r="I15" i="43"/>
  <c r="J15" i="43" s="1"/>
  <c r="E15" i="43"/>
  <c r="D15" i="43"/>
  <c r="S14" i="43"/>
  <c r="T14" i="43" s="1"/>
  <c r="N14" i="43"/>
  <c r="O14" i="43" s="1"/>
  <c r="I14" i="43"/>
  <c r="J14" i="43" s="1"/>
  <c r="D14" i="43"/>
  <c r="E14" i="43" s="1"/>
  <c r="S13" i="43"/>
  <c r="T13" i="43" s="1"/>
  <c r="O13" i="43"/>
  <c r="N13" i="43"/>
  <c r="I13" i="43"/>
  <c r="J13" i="43" s="1"/>
  <c r="E13" i="43"/>
  <c r="D13" i="43"/>
  <c r="S12" i="43"/>
  <c r="T12" i="43" s="1"/>
  <c r="N12" i="43"/>
  <c r="O12" i="43" s="1"/>
  <c r="I12" i="43"/>
  <c r="J12" i="43" s="1"/>
  <c r="D12" i="43"/>
  <c r="E12" i="43" s="1"/>
  <c r="S11" i="43"/>
  <c r="T11" i="43" s="1"/>
  <c r="O11" i="43"/>
  <c r="N11" i="43"/>
  <c r="I11" i="43"/>
  <c r="J11" i="43" s="1"/>
  <c r="E11" i="43"/>
  <c r="D11" i="43"/>
  <c r="S10" i="43"/>
  <c r="T10" i="43" s="1"/>
  <c r="N10" i="43"/>
  <c r="O10" i="43" s="1"/>
  <c r="I10" i="43"/>
  <c r="J10" i="43" s="1"/>
  <c r="D10" i="43"/>
  <c r="E10" i="43" s="1"/>
  <c r="L7" i="43" l="1"/>
  <c r="N10" i="3" s="1"/>
  <c r="T35" i="43"/>
  <c r="M10" i="3" s="1"/>
  <c r="N57" i="42"/>
  <c r="O57" i="42" s="1"/>
  <c r="I57" i="42"/>
  <c r="J57" i="42" s="1"/>
  <c r="D57" i="42"/>
  <c r="E57" i="42" s="1"/>
  <c r="N56" i="42"/>
  <c r="O56" i="42" s="1"/>
  <c r="I56" i="42"/>
  <c r="J56" i="42" s="1"/>
  <c r="D56" i="42"/>
  <c r="E56" i="42" s="1"/>
  <c r="N55" i="42"/>
  <c r="O55" i="42" s="1"/>
  <c r="I55" i="42"/>
  <c r="J55" i="42" s="1"/>
  <c r="D55" i="42"/>
  <c r="E55" i="42" s="1"/>
  <c r="N54" i="42"/>
  <c r="O54" i="42" s="1"/>
  <c r="I54" i="42"/>
  <c r="J54" i="42" s="1"/>
  <c r="D54" i="42"/>
  <c r="E54" i="42" s="1"/>
  <c r="N53" i="42"/>
  <c r="O53" i="42" s="1"/>
  <c r="I53" i="42"/>
  <c r="J53" i="42" s="1"/>
  <c r="D53" i="42"/>
  <c r="E53" i="42" s="1"/>
  <c r="N52" i="42"/>
  <c r="O52" i="42" s="1"/>
  <c r="I52" i="42"/>
  <c r="J52" i="42" s="1"/>
  <c r="D52" i="42"/>
  <c r="E52" i="42" s="1"/>
  <c r="N51" i="42"/>
  <c r="O51" i="42" s="1"/>
  <c r="I51" i="42"/>
  <c r="J51" i="42" s="1"/>
  <c r="D51" i="42"/>
  <c r="E51" i="42" s="1"/>
  <c r="O50" i="42"/>
  <c r="N50" i="42"/>
  <c r="I50" i="42"/>
  <c r="J50" i="42" s="1"/>
  <c r="D50" i="42"/>
  <c r="E50" i="42" s="1"/>
  <c r="N49" i="42"/>
  <c r="O49" i="42" s="1"/>
  <c r="I49" i="42"/>
  <c r="J49" i="42" s="1"/>
  <c r="D49" i="42"/>
  <c r="E49" i="42" s="1"/>
  <c r="N48" i="42"/>
  <c r="O48" i="42" s="1"/>
  <c r="I48" i="42"/>
  <c r="J48" i="42" s="1"/>
  <c r="E48" i="42"/>
  <c r="D48" i="42"/>
  <c r="N47" i="42"/>
  <c r="O47" i="42" s="1"/>
  <c r="I47" i="42"/>
  <c r="J47" i="42" s="1"/>
  <c r="D47" i="42"/>
  <c r="E47" i="42" s="1"/>
  <c r="N46" i="42"/>
  <c r="O46" i="42" s="1"/>
  <c r="I46" i="42"/>
  <c r="J46" i="42" s="1"/>
  <c r="D46" i="42"/>
  <c r="E46" i="42" s="1"/>
  <c r="N45" i="42"/>
  <c r="O45" i="42" s="1"/>
  <c r="I45" i="42"/>
  <c r="J45" i="42" s="1"/>
  <c r="D45" i="42"/>
  <c r="E45" i="42" s="1"/>
  <c r="N44" i="42"/>
  <c r="O44" i="42" s="1"/>
  <c r="I44" i="42"/>
  <c r="J44" i="42" s="1"/>
  <c r="D44" i="42"/>
  <c r="E44" i="42" s="1"/>
  <c r="N43" i="42"/>
  <c r="O43" i="42" s="1"/>
  <c r="I43" i="42"/>
  <c r="J43" i="42" s="1"/>
  <c r="D43" i="42"/>
  <c r="E43" i="42" s="1"/>
  <c r="N42" i="42"/>
  <c r="O42" i="42" s="1"/>
  <c r="I42" i="42"/>
  <c r="J42" i="42" s="1"/>
  <c r="D42" i="42"/>
  <c r="E42" i="42" s="1"/>
  <c r="N41" i="42"/>
  <c r="O41" i="42" s="1"/>
  <c r="I41" i="42"/>
  <c r="J41" i="42" s="1"/>
  <c r="D41" i="42"/>
  <c r="E41" i="42" s="1"/>
  <c r="N40" i="42"/>
  <c r="O40" i="42" s="1"/>
  <c r="I40" i="42"/>
  <c r="J40" i="42" s="1"/>
  <c r="E40" i="42"/>
  <c r="D40" i="42"/>
  <c r="N39" i="42"/>
  <c r="O39" i="42" s="1"/>
  <c r="I39" i="42"/>
  <c r="J39" i="42" s="1"/>
  <c r="D39" i="42"/>
  <c r="E39" i="42" s="1"/>
  <c r="N38" i="42"/>
  <c r="O38" i="42" s="1"/>
  <c r="I38" i="42"/>
  <c r="J38" i="42" s="1"/>
  <c r="D38" i="42"/>
  <c r="E38" i="42" s="1"/>
  <c r="N37" i="42"/>
  <c r="O37" i="42" s="1"/>
  <c r="J37" i="42"/>
  <c r="I37" i="42"/>
  <c r="D37" i="42"/>
  <c r="E37" i="42" s="1"/>
  <c r="N36" i="42"/>
  <c r="O36" i="42" s="1"/>
  <c r="I36" i="42"/>
  <c r="J36" i="42" s="1"/>
  <c r="D36" i="42"/>
  <c r="E36" i="42" s="1"/>
  <c r="N35" i="42"/>
  <c r="O35" i="42" s="1"/>
  <c r="J35" i="42"/>
  <c r="I35" i="42"/>
  <c r="D35" i="42"/>
  <c r="E35" i="42" s="1"/>
  <c r="N34" i="42"/>
  <c r="O34" i="42" s="1"/>
  <c r="I34" i="42"/>
  <c r="J34" i="42" s="1"/>
  <c r="D34" i="42"/>
  <c r="E34" i="42" s="1"/>
  <c r="S33" i="42"/>
  <c r="T33" i="42" s="1"/>
  <c r="O33" i="42"/>
  <c r="N33" i="42"/>
  <c r="I33" i="42"/>
  <c r="J33" i="42" s="1"/>
  <c r="E33" i="42"/>
  <c r="D33" i="42"/>
  <c r="S32" i="42"/>
  <c r="T32" i="42" s="1"/>
  <c r="N32" i="42"/>
  <c r="O32" i="42" s="1"/>
  <c r="I32" i="42"/>
  <c r="J32" i="42" s="1"/>
  <c r="D32" i="42"/>
  <c r="E32" i="42" s="1"/>
  <c r="S31" i="42"/>
  <c r="T31" i="42" s="1"/>
  <c r="O31" i="42"/>
  <c r="N31" i="42"/>
  <c r="I31" i="42"/>
  <c r="J31" i="42" s="1"/>
  <c r="E31" i="42"/>
  <c r="D31" i="42"/>
  <c r="S30" i="42"/>
  <c r="T30" i="42" s="1"/>
  <c r="N30" i="42"/>
  <c r="O30" i="42" s="1"/>
  <c r="I30" i="42"/>
  <c r="J30" i="42" s="1"/>
  <c r="D30" i="42"/>
  <c r="E30" i="42" s="1"/>
  <c r="S29" i="42"/>
  <c r="T29" i="42" s="1"/>
  <c r="O29" i="42"/>
  <c r="N29" i="42"/>
  <c r="I29" i="42"/>
  <c r="J29" i="42" s="1"/>
  <c r="E29" i="42"/>
  <c r="D29" i="42"/>
  <c r="S28" i="42"/>
  <c r="T28" i="42" s="1"/>
  <c r="N28" i="42"/>
  <c r="O28" i="42" s="1"/>
  <c r="I28" i="42"/>
  <c r="J28" i="42" s="1"/>
  <c r="D28" i="42"/>
  <c r="E28" i="42" s="1"/>
  <c r="S27" i="42"/>
  <c r="T27" i="42" s="1"/>
  <c r="O27" i="42"/>
  <c r="N27" i="42"/>
  <c r="I27" i="42"/>
  <c r="J27" i="42" s="1"/>
  <c r="E27" i="42"/>
  <c r="D27" i="42"/>
  <c r="S26" i="42"/>
  <c r="T26" i="42" s="1"/>
  <c r="N26" i="42"/>
  <c r="O26" i="42" s="1"/>
  <c r="I26" i="42"/>
  <c r="J26" i="42" s="1"/>
  <c r="D26" i="42"/>
  <c r="E26" i="42" s="1"/>
  <c r="S25" i="42"/>
  <c r="T25" i="42" s="1"/>
  <c r="O25" i="42"/>
  <c r="N25" i="42"/>
  <c r="I25" i="42"/>
  <c r="J25" i="42" s="1"/>
  <c r="E25" i="42"/>
  <c r="D25" i="42"/>
  <c r="S24" i="42"/>
  <c r="T24" i="42" s="1"/>
  <c r="N24" i="42"/>
  <c r="O24" i="42" s="1"/>
  <c r="I24" i="42"/>
  <c r="J24" i="42" s="1"/>
  <c r="D24" i="42"/>
  <c r="E24" i="42" s="1"/>
  <c r="S23" i="42"/>
  <c r="T23" i="42" s="1"/>
  <c r="O23" i="42"/>
  <c r="N23" i="42"/>
  <c r="I23" i="42"/>
  <c r="J23" i="42" s="1"/>
  <c r="E23" i="42"/>
  <c r="D23" i="42"/>
  <c r="S22" i="42"/>
  <c r="T22" i="42" s="1"/>
  <c r="N22" i="42"/>
  <c r="O22" i="42" s="1"/>
  <c r="I22" i="42"/>
  <c r="J22" i="42" s="1"/>
  <c r="D22" i="42"/>
  <c r="E22" i="42" s="1"/>
  <c r="S21" i="42"/>
  <c r="T21" i="42" s="1"/>
  <c r="O21" i="42"/>
  <c r="N21" i="42"/>
  <c r="I21" i="42"/>
  <c r="J21" i="42" s="1"/>
  <c r="E21" i="42"/>
  <c r="D21" i="42"/>
  <c r="S20" i="42"/>
  <c r="T20" i="42" s="1"/>
  <c r="N20" i="42"/>
  <c r="O20" i="42" s="1"/>
  <c r="I20" i="42"/>
  <c r="J20" i="42" s="1"/>
  <c r="D20" i="42"/>
  <c r="E20" i="42" s="1"/>
  <c r="S19" i="42"/>
  <c r="T19" i="42" s="1"/>
  <c r="O19" i="42"/>
  <c r="N19" i="42"/>
  <c r="I19" i="42"/>
  <c r="J19" i="42" s="1"/>
  <c r="E19" i="42"/>
  <c r="D19" i="42"/>
  <c r="S18" i="42"/>
  <c r="T18" i="42" s="1"/>
  <c r="N18" i="42"/>
  <c r="O18" i="42" s="1"/>
  <c r="I18" i="42"/>
  <c r="J18" i="42" s="1"/>
  <c r="D18" i="42"/>
  <c r="E18" i="42" s="1"/>
  <c r="S17" i="42"/>
  <c r="T17" i="42" s="1"/>
  <c r="O17" i="42"/>
  <c r="N17" i="42"/>
  <c r="I17" i="42"/>
  <c r="J17" i="42" s="1"/>
  <c r="E17" i="42"/>
  <c r="D17" i="42"/>
  <c r="S16" i="42"/>
  <c r="T16" i="42" s="1"/>
  <c r="N16" i="42"/>
  <c r="O16" i="42" s="1"/>
  <c r="I16" i="42"/>
  <c r="J16" i="42" s="1"/>
  <c r="D16" i="42"/>
  <c r="E16" i="42" s="1"/>
  <c r="S15" i="42"/>
  <c r="T15" i="42" s="1"/>
  <c r="O15" i="42"/>
  <c r="N15" i="42"/>
  <c r="I15" i="42"/>
  <c r="J15" i="42" s="1"/>
  <c r="E15" i="42"/>
  <c r="D15" i="42"/>
  <c r="S14" i="42"/>
  <c r="T14" i="42" s="1"/>
  <c r="N14" i="42"/>
  <c r="O14" i="42" s="1"/>
  <c r="I14" i="42"/>
  <c r="J14" i="42" s="1"/>
  <c r="D14" i="42"/>
  <c r="E14" i="42" s="1"/>
  <c r="S13" i="42"/>
  <c r="T13" i="42" s="1"/>
  <c r="O13" i="42"/>
  <c r="N13" i="42"/>
  <c r="I13" i="42"/>
  <c r="J13" i="42" s="1"/>
  <c r="E13" i="42"/>
  <c r="D13" i="42"/>
  <c r="S12" i="42"/>
  <c r="T12" i="42" s="1"/>
  <c r="N12" i="42"/>
  <c r="O12" i="42" s="1"/>
  <c r="I12" i="42"/>
  <c r="J12" i="42" s="1"/>
  <c r="D12" i="42"/>
  <c r="E12" i="42" s="1"/>
  <c r="S11" i="42"/>
  <c r="T11" i="42" s="1"/>
  <c r="O11" i="42"/>
  <c r="N11" i="42"/>
  <c r="I11" i="42"/>
  <c r="J11" i="42" s="1"/>
  <c r="E11" i="42"/>
  <c r="D11" i="42"/>
  <c r="S10" i="42"/>
  <c r="T10" i="42" s="1"/>
  <c r="N10" i="42"/>
  <c r="O10" i="42" s="1"/>
  <c r="I10" i="42"/>
  <c r="J10" i="42" s="1"/>
  <c r="D10" i="42"/>
  <c r="E10" i="42" s="1"/>
  <c r="N33" i="41"/>
  <c r="O33" i="41" s="1"/>
  <c r="I33" i="41"/>
  <c r="J33" i="41" s="1"/>
  <c r="D33" i="41"/>
  <c r="E33" i="41" s="1"/>
  <c r="N32" i="41"/>
  <c r="O32" i="41" s="1"/>
  <c r="I32" i="41"/>
  <c r="J32" i="41" s="1"/>
  <c r="E32" i="41"/>
  <c r="D32" i="41"/>
  <c r="N31" i="41"/>
  <c r="O31" i="41" s="1"/>
  <c r="J31" i="41"/>
  <c r="I31" i="41"/>
  <c r="D31" i="41"/>
  <c r="E31" i="41" s="1"/>
  <c r="N30" i="41"/>
  <c r="O30" i="41" s="1"/>
  <c r="I30" i="41"/>
  <c r="J30" i="41" s="1"/>
  <c r="D30" i="41"/>
  <c r="E30" i="41" s="1"/>
  <c r="N29" i="41"/>
  <c r="O29" i="41" s="1"/>
  <c r="J29" i="41"/>
  <c r="I29" i="41"/>
  <c r="D29" i="41"/>
  <c r="E29" i="41" s="1"/>
  <c r="O28" i="41"/>
  <c r="N28" i="41"/>
  <c r="I28" i="41"/>
  <c r="J28" i="41" s="1"/>
  <c r="D28" i="41"/>
  <c r="E28" i="41" s="1"/>
  <c r="N27" i="41"/>
  <c r="O27" i="41" s="1"/>
  <c r="I27" i="41"/>
  <c r="J27" i="41" s="1"/>
  <c r="D27" i="41"/>
  <c r="E27" i="41" s="1"/>
  <c r="O26" i="41"/>
  <c r="N26" i="41"/>
  <c r="I26" i="41"/>
  <c r="J26" i="41" s="1"/>
  <c r="E26" i="41"/>
  <c r="D26" i="41"/>
  <c r="N25" i="41"/>
  <c r="O25" i="41" s="1"/>
  <c r="I25" i="41"/>
  <c r="J25" i="41" s="1"/>
  <c r="D25" i="41"/>
  <c r="E25" i="41" s="1"/>
  <c r="N24" i="41"/>
  <c r="O24" i="41" s="1"/>
  <c r="I24" i="41"/>
  <c r="J24" i="41" s="1"/>
  <c r="E24" i="41"/>
  <c r="D24" i="41"/>
  <c r="N23" i="41"/>
  <c r="O23" i="41" s="1"/>
  <c r="J23" i="41"/>
  <c r="I23" i="41"/>
  <c r="D23" i="41"/>
  <c r="E23" i="41" s="1"/>
  <c r="N22" i="41"/>
  <c r="O22" i="41" s="1"/>
  <c r="I22" i="41"/>
  <c r="J22" i="41" s="1"/>
  <c r="D22" i="41"/>
  <c r="E22" i="41" s="1"/>
  <c r="N21" i="41"/>
  <c r="O21" i="41" s="1"/>
  <c r="J21" i="41"/>
  <c r="I21" i="41"/>
  <c r="D21" i="41"/>
  <c r="E21" i="41" s="1"/>
  <c r="O20" i="41"/>
  <c r="N20" i="41"/>
  <c r="I20" i="41"/>
  <c r="J20" i="41" s="1"/>
  <c r="D20" i="41"/>
  <c r="E20" i="41" s="1"/>
  <c r="N19" i="41"/>
  <c r="O19" i="41" s="1"/>
  <c r="I19" i="41"/>
  <c r="J19" i="41" s="1"/>
  <c r="D19" i="41"/>
  <c r="E19" i="41" s="1"/>
  <c r="O18" i="41"/>
  <c r="N18" i="41"/>
  <c r="I18" i="41"/>
  <c r="J18" i="41" s="1"/>
  <c r="E18" i="41"/>
  <c r="D18" i="41"/>
  <c r="N17" i="41"/>
  <c r="O17" i="41" s="1"/>
  <c r="I17" i="41"/>
  <c r="J17" i="41" s="1"/>
  <c r="D17" i="41"/>
  <c r="E17" i="41" s="1"/>
  <c r="N16" i="41"/>
  <c r="O16" i="41" s="1"/>
  <c r="I16" i="41"/>
  <c r="J16" i="41" s="1"/>
  <c r="E16" i="41"/>
  <c r="D16" i="41"/>
  <c r="N15" i="41"/>
  <c r="O15" i="41" s="1"/>
  <c r="J15" i="41"/>
  <c r="I15" i="41"/>
  <c r="D15" i="41"/>
  <c r="E15" i="41" s="1"/>
  <c r="N14" i="41"/>
  <c r="O14" i="41" s="1"/>
  <c r="I14" i="41"/>
  <c r="J14" i="41" s="1"/>
  <c r="D14" i="41"/>
  <c r="E14" i="41" s="1"/>
  <c r="N13" i="41"/>
  <c r="O13" i="41" s="1"/>
  <c r="J13" i="41"/>
  <c r="I13" i="41"/>
  <c r="D13" i="41"/>
  <c r="E13" i="41" s="1"/>
  <c r="O12" i="41"/>
  <c r="N12" i="41"/>
  <c r="I12" i="41"/>
  <c r="J12" i="41" s="1"/>
  <c r="D12" i="41"/>
  <c r="E12" i="41" s="1"/>
  <c r="N11" i="41"/>
  <c r="O11" i="41" s="1"/>
  <c r="I11" i="41"/>
  <c r="J11" i="41" s="1"/>
  <c r="D11" i="41"/>
  <c r="E11" i="41" s="1"/>
  <c r="O10" i="41"/>
  <c r="N10" i="41"/>
  <c r="I10" i="41"/>
  <c r="J10" i="41" s="1"/>
  <c r="E10" i="41"/>
  <c r="D10" i="41"/>
  <c r="T35" i="42" l="1"/>
  <c r="M9" i="3" s="1"/>
  <c r="L7" i="42"/>
  <c r="N9" i="3" s="1"/>
  <c r="O35" i="41"/>
  <c r="M8" i="3" s="1"/>
  <c r="L7" i="41"/>
  <c r="N8" i="3" s="1"/>
  <c r="D57" i="40"/>
  <c r="D56" i="40"/>
  <c r="D55" i="40"/>
  <c r="D54" i="40"/>
  <c r="D53" i="40"/>
  <c r="D52" i="40"/>
  <c r="D51" i="40"/>
  <c r="D50" i="40"/>
  <c r="D49" i="40"/>
  <c r="D48" i="40"/>
  <c r="D47" i="40"/>
  <c r="D46" i="40"/>
  <c r="D45" i="40"/>
  <c r="D44" i="40"/>
  <c r="D43" i="40"/>
  <c r="D42" i="40"/>
  <c r="D41" i="40"/>
  <c r="D40" i="40"/>
  <c r="D39" i="40"/>
  <c r="D38" i="40"/>
  <c r="D37" i="40"/>
  <c r="D36" i="40"/>
  <c r="D35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I57" i="40"/>
  <c r="I56" i="40"/>
  <c r="I55" i="40"/>
  <c r="I54" i="40"/>
  <c r="I53" i="40"/>
  <c r="I52" i="40"/>
  <c r="I51" i="40"/>
  <c r="I50" i="40"/>
  <c r="I49" i="40"/>
  <c r="I48" i="40"/>
  <c r="I47" i="40"/>
  <c r="I46" i="40"/>
  <c r="I45" i="40"/>
  <c r="I44" i="40"/>
  <c r="I43" i="40"/>
  <c r="I42" i="40"/>
  <c r="I41" i="40"/>
  <c r="I40" i="40"/>
  <c r="I39" i="40"/>
  <c r="I38" i="40"/>
  <c r="I37" i="40"/>
  <c r="I36" i="40"/>
  <c r="I35" i="40"/>
  <c r="I34" i="40"/>
  <c r="I33" i="40"/>
  <c r="I32" i="40"/>
  <c r="I31" i="40"/>
  <c r="I30" i="40"/>
  <c r="I29" i="40"/>
  <c r="I28" i="40"/>
  <c r="I27" i="40"/>
  <c r="I26" i="40"/>
  <c r="I25" i="40"/>
  <c r="I24" i="40"/>
  <c r="I23" i="40"/>
  <c r="I22" i="40"/>
  <c r="I21" i="40"/>
  <c r="I20" i="40"/>
  <c r="I19" i="40"/>
  <c r="I18" i="40"/>
  <c r="I17" i="40"/>
  <c r="I16" i="40"/>
  <c r="I15" i="40"/>
  <c r="I14" i="40"/>
  <c r="I13" i="40"/>
  <c r="I12" i="40"/>
  <c r="I11" i="40"/>
  <c r="I10" i="40"/>
  <c r="N57" i="40"/>
  <c r="N56" i="40"/>
  <c r="N55" i="40"/>
  <c r="N54" i="40"/>
  <c r="N53" i="40"/>
  <c r="N52" i="40"/>
  <c r="N51" i="40"/>
  <c r="N50" i="40"/>
  <c r="N49" i="40"/>
  <c r="N48" i="40"/>
  <c r="N47" i="40"/>
  <c r="N46" i="40"/>
  <c r="N45" i="40"/>
  <c r="N44" i="40"/>
  <c r="N43" i="40"/>
  <c r="N42" i="40"/>
  <c r="N41" i="40"/>
  <c r="N40" i="40"/>
  <c r="N39" i="40"/>
  <c r="N38" i="40"/>
  <c r="N37" i="40"/>
  <c r="N36" i="40"/>
  <c r="N35" i="40"/>
  <c r="N34" i="40"/>
  <c r="N33" i="40"/>
  <c r="N32" i="40"/>
  <c r="N31" i="40"/>
  <c r="N30" i="40"/>
  <c r="N29" i="40"/>
  <c r="N28" i="40"/>
  <c r="N27" i="40"/>
  <c r="N26" i="40"/>
  <c r="N25" i="40"/>
  <c r="N24" i="40"/>
  <c r="N23" i="40"/>
  <c r="N22" i="40"/>
  <c r="N21" i="40"/>
  <c r="N20" i="40"/>
  <c r="N19" i="40"/>
  <c r="N18" i="40"/>
  <c r="N17" i="40"/>
  <c r="N16" i="40"/>
  <c r="N15" i="40"/>
  <c r="N14" i="40"/>
  <c r="N13" i="40"/>
  <c r="N12" i="40"/>
  <c r="N11" i="40"/>
  <c r="N10" i="40"/>
  <c r="S33" i="40"/>
  <c r="S32" i="40"/>
  <c r="S31" i="40"/>
  <c r="S30" i="40"/>
  <c r="S29" i="40"/>
  <c r="S28" i="40"/>
  <c r="S27" i="40"/>
  <c r="S26" i="40"/>
  <c r="S25" i="40"/>
  <c r="S24" i="40"/>
  <c r="S23" i="40"/>
  <c r="S22" i="40"/>
  <c r="S21" i="40"/>
  <c r="S20" i="40"/>
  <c r="S19" i="40"/>
  <c r="S18" i="40"/>
  <c r="S17" i="40"/>
  <c r="S16" i="40"/>
  <c r="S15" i="40"/>
  <c r="S14" i="40"/>
  <c r="S13" i="40"/>
  <c r="S12" i="40"/>
  <c r="S11" i="40"/>
  <c r="S10" i="40"/>
  <c r="L7" i="40" l="1"/>
  <c r="N7" i="3" s="1"/>
  <c r="O57" i="40"/>
  <c r="J57" i="40"/>
  <c r="E57" i="40"/>
  <c r="O56" i="40"/>
  <c r="J56" i="40"/>
  <c r="E56" i="40"/>
  <c r="O55" i="40"/>
  <c r="J55" i="40"/>
  <c r="E55" i="40"/>
  <c r="O54" i="40"/>
  <c r="J54" i="40"/>
  <c r="E54" i="40"/>
  <c r="O53" i="40"/>
  <c r="J53" i="40"/>
  <c r="E53" i="40"/>
  <c r="O52" i="40"/>
  <c r="J52" i="40"/>
  <c r="E52" i="40"/>
  <c r="O51" i="40"/>
  <c r="J51" i="40"/>
  <c r="E51" i="40"/>
  <c r="O50" i="40"/>
  <c r="J50" i="40"/>
  <c r="E50" i="40"/>
  <c r="O49" i="40"/>
  <c r="J49" i="40"/>
  <c r="E49" i="40"/>
  <c r="O48" i="40"/>
  <c r="J48" i="40"/>
  <c r="E48" i="40"/>
  <c r="O47" i="40"/>
  <c r="J47" i="40"/>
  <c r="E47" i="40"/>
  <c r="O46" i="40"/>
  <c r="J46" i="40"/>
  <c r="E46" i="40"/>
  <c r="O45" i="40"/>
  <c r="J45" i="40"/>
  <c r="E45" i="40"/>
  <c r="O44" i="40"/>
  <c r="J44" i="40"/>
  <c r="E44" i="40"/>
  <c r="O43" i="40"/>
  <c r="J43" i="40"/>
  <c r="E43" i="40"/>
  <c r="O42" i="40"/>
  <c r="J42" i="40"/>
  <c r="E42" i="40"/>
  <c r="O41" i="40"/>
  <c r="J41" i="40"/>
  <c r="E41" i="40"/>
  <c r="O40" i="40"/>
  <c r="J40" i="40"/>
  <c r="E40" i="40"/>
  <c r="O39" i="40"/>
  <c r="J39" i="40"/>
  <c r="E39" i="40"/>
  <c r="O38" i="40"/>
  <c r="J38" i="40"/>
  <c r="E38" i="40"/>
  <c r="O37" i="40"/>
  <c r="J37" i="40"/>
  <c r="E37" i="40"/>
  <c r="O36" i="40"/>
  <c r="J36" i="40"/>
  <c r="E36" i="40"/>
  <c r="O35" i="40"/>
  <c r="J35" i="40"/>
  <c r="E35" i="40"/>
  <c r="O34" i="40"/>
  <c r="J34" i="40"/>
  <c r="E34" i="40"/>
  <c r="T33" i="40"/>
  <c r="O33" i="40"/>
  <c r="J33" i="40"/>
  <c r="E33" i="40"/>
  <c r="T32" i="40"/>
  <c r="O32" i="40"/>
  <c r="J32" i="40"/>
  <c r="E32" i="40"/>
  <c r="T31" i="40"/>
  <c r="O31" i="40"/>
  <c r="J31" i="40"/>
  <c r="E31" i="40"/>
  <c r="T30" i="40"/>
  <c r="O30" i="40"/>
  <c r="J30" i="40"/>
  <c r="E30" i="40"/>
  <c r="T29" i="40"/>
  <c r="O29" i="40"/>
  <c r="J29" i="40"/>
  <c r="E29" i="40"/>
  <c r="T28" i="40"/>
  <c r="O28" i="40"/>
  <c r="J28" i="40"/>
  <c r="E28" i="40"/>
  <c r="T27" i="40"/>
  <c r="O27" i="40"/>
  <c r="J27" i="40"/>
  <c r="E27" i="40"/>
  <c r="T26" i="40"/>
  <c r="O26" i="40"/>
  <c r="J26" i="40"/>
  <c r="E26" i="40"/>
  <c r="T25" i="40"/>
  <c r="O25" i="40"/>
  <c r="J25" i="40"/>
  <c r="E25" i="40"/>
  <c r="T24" i="40"/>
  <c r="O24" i="40"/>
  <c r="J24" i="40"/>
  <c r="E24" i="40"/>
  <c r="T23" i="40"/>
  <c r="O23" i="40"/>
  <c r="J23" i="40"/>
  <c r="E23" i="40"/>
  <c r="T22" i="40"/>
  <c r="O22" i="40"/>
  <c r="J22" i="40"/>
  <c r="E22" i="40"/>
  <c r="T21" i="40"/>
  <c r="O21" i="40"/>
  <c r="J21" i="40"/>
  <c r="E21" i="40"/>
  <c r="T20" i="40"/>
  <c r="O20" i="40"/>
  <c r="J20" i="40"/>
  <c r="E20" i="40"/>
  <c r="T19" i="40"/>
  <c r="O19" i="40"/>
  <c r="J19" i="40"/>
  <c r="E19" i="40"/>
  <c r="T18" i="40"/>
  <c r="O18" i="40"/>
  <c r="J18" i="40"/>
  <c r="E18" i="40"/>
  <c r="T17" i="40"/>
  <c r="O17" i="40"/>
  <c r="J17" i="40"/>
  <c r="E17" i="40"/>
  <c r="T16" i="40"/>
  <c r="O16" i="40"/>
  <c r="J16" i="40"/>
  <c r="E16" i="40"/>
  <c r="T15" i="40"/>
  <c r="O15" i="40"/>
  <c r="J15" i="40"/>
  <c r="E15" i="40"/>
  <c r="T14" i="40"/>
  <c r="O14" i="40"/>
  <c r="J14" i="40"/>
  <c r="E14" i="40"/>
  <c r="T13" i="40"/>
  <c r="O13" i="40"/>
  <c r="J13" i="40"/>
  <c r="E13" i="40"/>
  <c r="T12" i="40"/>
  <c r="O12" i="40"/>
  <c r="J12" i="40"/>
  <c r="E12" i="40"/>
  <c r="T11" i="40"/>
  <c r="O11" i="40"/>
  <c r="J11" i="40"/>
  <c r="E11" i="40"/>
  <c r="T10" i="40"/>
  <c r="O10" i="40"/>
  <c r="J10" i="40"/>
  <c r="E10" i="40"/>
  <c r="T35" i="40" l="1"/>
  <c r="M7" i="3" s="1"/>
  <c r="O57" i="39"/>
  <c r="N57" i="39"/>
  <c r="I57" i="39"/>
  <c r="J57" i="39" s="1"/>
  <c r="E57" i="39"/>
  <c r="D57" i="39"/>
  <c r="N56" i="39"/>
  <c r="O56" i="39" s="1"/>
  <c r="I56" i="39"/>
  <c r="J56" i="39" s="1"/>
  <c r="D56" i="39"/>
  <c r="E56" i="39" s="1"/>
  <c r="N55" i="39"/>
  <c r="O55" i="39" s="1"/>
  <c r="I55" i="39"/>
  <c r="J55" i="39" s="1"/>
  <c r="D55" i="39"/>
  <c r="E55" i="39" s="1"/>
  <c r="N54" i="39"/>
  <c r="O54" i="39" s="1"/>
  <c r="I54" i="39"/>
  <c r="J54" i="39" s="1"/>
  <c r="D54" i="39"/>
  <c r="E54" i="39" s="1"/>
  <c r="N53" i="39"/>
  <c r="O53" i="39" s="1"/>
  <c r="I53" i="39"/>
  <c r="J53" i="39" s="1"/>
  <c r="D53" i="39"/>
  <c r="E53" i="39" s="1"/>
  <c r="N52" i="39"/>
  <c r="O52" i="39" s="1"/>
  <c r="I52" i="39"/>
  <c r="J52" i="39" s="1"/>
  <c r="D52" i="39"/>
  <c r="E52" i="39" s="1"/>
  <c r="N51" i="39"/>
  <c r="O51" i="39" s="1"/>
  <c r="I51" i="39"/>
  <c r="J51" i="39" s="1"/>
  <c r="D51" i="39"/>
  <c r="E51" i="39" s="1"/>
  <c r="N50" i="39"/>
  <c r="O50" i="39" s="1"/>
  <c r="I50" i="39"/>
  <c r="J50" i="39" s="1"/>
  <c r="D50" i="39"/>
  <c r="E50" i="39" s="1"/>
  <c r="N49" i="39"/>
  <c r="O49" i="39" s="1"/>
  <c r="I49" i="39"/>
  <c r="J49" i="39" s="1"/>
  <c r="D49" i="39"/>
  <c r="E49" i="39" s="1"/>
  <c r="N48" i="39"/>
  <c r="O48" i="39" s="1"/>
  <c r="I48" i="39"/>
  <c r="J48" i="39" s="1"/>
  <c r="D48" i="39"/>
  <c r="E48" i="39" s="1"/>
  <c r="N47" i="39"/>
  <c r="O47" i="39" s="1"/>
  <c r="I47" i="39"/>
  <c r="J47" i="39" s="1"/>
  <c r="D47" i="39"/>
  <c r="E47" i="39" s="1"/>
  <c r="N46" i="39"/>
  <c r="O46" i="39" s="1"/>
  <c r="I46" i="39"/>
  <c r="J46" i="39" s="1"/>
  <c r="D46" i="39"/>
  <c r="E46" i="39" s="1"/>
  <c r="N45" i="39"/>
  <c r="O45" i="39" s="1"/>
  <c r="I45" i="39"/>
  <c r="J45" i="39" s="1"/>
  <c r="D45" i="39"/>
  <c r="E45" i="39" s="1"/>
  <c r="N44" i="39"/>
  <c r="O44" i="39" s="1"/>
  <c r="I44" i="39"/>
  <c r="J44" i="39" s="1"/>
  <c r="D44" i="39"/>
  <c r="E44" i="39" s="1"/>
  <c r="N43" i="39"/>
  <c r="O43" i="39" s="1"/>
  <c r="I43" i="39"/>
  <c r="J43" i="39" s="1"/>
  <c r="D43" i="39"/>
  <c r="E43" i="39" s="1"/>
  <c r="N42" i="39"/>
  <c r="O42" i="39" s="1"/>
  <c r="I42" i="39"/>
  <c r="J42" i="39" s="1"/>
  <c r="D42" i="39"/>
  <c r="E42" i="39" s="1"/>
  <c r="N41" i="39"/>
  <c r="O41" i="39" s="1"/>
  <c r="I41" i="39"/>
  <c r="J41" i="39" s="1"/>
  <c r="D41" i="39"/>
  <c r="E41" i="39" s="1"/>
  <c r="N40" i="39"/>
  <c r="O40" i="39" s="1"/>
  <c r="I40" i="39"/>
  <c r="J40" i="39" s="1"/>
  <c r="D40" i="39"/>
  <c r="E40" i="39" s="1"/>
  <c r="N39" i="39"/>
  <c r="O39" i="39" s="1"/>
  <c r="I39" i="39"/>
  <c r="J39" i="39" s="1"/>
  <c r="D39" i="39"/>
  <c r="E39" i="39" s="1"/>
  <c r="N38" i="39"/>
  <c r="O38" i="39" s="1"/>
  <c r="I38" i="39"/>
  <c r="J38" i="39" s="1"/>
  <c r="D38" i="39"/>
  <c r="E38" i="39" s="1"/>
  <c r="N37" i="39"/>
  <c r="O37" i="39" s="1"/>
  <c r="I37" i="39"/>
  <c r="J37" i="39" s="1"/>
  <c r="D37" i="39"/>
  <c r="E37" i="39" s="1"/>
  <c r="N36" i="39"/>
  <c r="O36" i="39" s="1"/>
  <c r="I36" i="39"/>
  <c r="J36" i="39" s="1"/>
  <c r="D36" i="39"/>
  <c r="E36" i="39" s="1"/>
  <c r="N35" i="39"/>
  <c r="O35" i="39" s="1"/>
  <c r="I35" i="39"/>
  <c r="J35" i="39" s="1"/>
  <c r="D35" i="39"/>
  <c r="E35" i="39" s="1"/>
  <c r="O34" i="39"/>
  <c r="N34" i="39"/>
  <c r="I34" i="39"/>
  <c r="J34" i="39" s="1"/>
  <c r="E34" i="39"/>
  <c r="D34" i="39"/>
  <c r="S33" i="39"/>
  <c r="T33" i="39" s="1"/>
  <c r="N33" i="39"/>
  <c r="O33" i="39" s="1"/>
  <c r="I33" i="39"/>
  <c r="J33" i="39" s="1"/>
  <c r="D33" i="39"/>
  <c r="E33" i="39" s="1"/>
  <c r="S32" i="39"/>
  <c r="T32" i="39" s="1"/>
  <c r="O32" i="39"/>
  <c r="N32" i="39"/>
  <c r="I32" i="39"/>
  <c r="J32" i="39" s="1"/>
  <c r="E32" i="39"/>
  <c r="D32" i="39"/>
  <c r="S31" i="39"/>
  <c r="T31" i="39" s="1"/>
  <c r="N31" i="39"/>
  <c r="O31" i="39" s="1"/>
  <c r="I31" i="39"/>
  <c r="J31" i="39" s="1"/>
  <c r="D31" i="39"/>
  <c r="E31" i="39" s="1"/>
  <c r="S30" i="39"/>
  <c r="T30" i="39" s="1"/>
  <c r="O30" i="39"/>
  <c r="N30" i="39"/>
  <c r="I30" i="39"/>
  <c r="J30" i="39" s="1"/>
  <c r="E30" i="39"/>
  <c r="D30" i="39"/>
  <c r="S29" i="39"/>
  <c r="T29" i="39" s="1"/>
  <c r="N29" i="39"/>
  <c r="O29" i="39" s="1"/>
  <c r="I29" i="39"/>
  <c r="J29" i="39" s="1"/>
  <c r="D29" i="39"/>
  <c r="E29" i="39" s="1"/>
  <c r="S28" i="39"/>
  <c r="T28" i="39" s="1"/>
  <c r="O28" i="39"/>
  <c r="N28" i="39"/>
  <c r="I28" i="39"/>
  <c r="J28" i="39" s="1"/>
  <c r="E28" i="39"/>
  <c r="D28" i="39"/>
  <c r="S27" i="39"/>
  <c r="T27" i="39" s="1"/>
  <c r="N27" i="39"/>
  <c r="O27" i="39" s="1"/>
  <c r="I27" i="39"/>
  <c r="J27" i="39" s="1"/>
  <c r="D27" i="39"/>
  <c r="E27" i="39" s="1"/>
  <c r="S26" i="39"/>
  <c r="T26" i="39" s="1"/>
  <c r="O26" i="39"/>
  <c r="N26" i="39"/>
  <c r="I26" i="39"/>
  <c r="J26" i="39" s="1"/>
  <c r="E26" i="39"/>
  <c r="D26" i="39"/>
  <c r="S25" i="39"/>
  <c r="T25" i="39" s="1"/>
  <c r="N25" i="39"/>
  <c r="O25" i="39" s="1"/>
  <c r="I25" i="39"/>
  <c r="J25" i="39" s="1"/>
  <c r="D25" i="39"/>
  <c r="E25" i="39" s="1"/>
  <c r="S24" i="39"/>
  <c r="T24" i="39" s="1"/>
  <c r="O24" i="39"/>
  <c r="N24" i="39"/>
  <c r="I24" i="39"/>
  <c r="J24" i="39" s="1"/>
  <c r="E24" i="39"/>
  <c r="D24" i="39"/>
  <c r="S23" i="39"/>
  <c r="T23" i="39" s="1"/>
  <c r="N23" i="39"/>
  <c r="O23" i="39" s="1"/>
  <c r="I23" i="39"/>
  <c r="J23" i="39" s="1"/>
  <c r="D23" i="39"/>
  <c r="E23" i="39" s="1"/>
  <c r="S22" i="39"/>
  <c r="T22" i="39" s="1"/>
  <c r="O22" i="39"/>
  <c r="N22" i="39"/>
  <c r="I22" i="39"/>
  <c r="J22" i="39" s="1"/>
  <c r="E22" i="39"/>
  <c r="D22" i="39"/>
  <c r="S21" i="39"/>
  <c r="T21" i="39" s="1"/>
  <c r="N21" i="39"/>
  <c r="O21" i="39" s="1"/>
  <c r="I21" i="39"/>
  <c r="J21" i="39" s="1"/>
  <c r="D21" i="39"/>
  <c r="E21" i="39" s="1"/>
  <c r="S20" i="39"/>
  <c r="T20" i="39" s="1"/>
  <c r="O20" i="39"/>
  <c r="N20" i="39"/>
  <c r="I20" i="39"/>
  <c r="J20" i="39" s="1"/>
  <c r="E20" i="39"/>
  <c r="D20" i="39"/>
  <c r="S19" i="39"/>
  <c r="T19" i="39" s="1"/>
  <c r="N19" i="39"/>
  <c r="O19" i="39" s="1"/>
  <c r="I19" i="39"/>
  <c r="J19" i="39" s="1"/>
  <c r="D19" i="39"/>
  <c r="E19" i="39" s="1"/>
  <c r="S18" i="39"/>
  <c r="T18" i="39" s="1"/>
  <c r="O18" i="39"/>
  <c r="N18" i="39"/>
  <c r="I18" i="39"/>
  <c r="J18" i="39" s="1"/>
  <c r="E18" i="39"/>
  <c r="D18" i="39"/>
  <c r="S17" i="39"/>
  <c r="T17" i="39" s="1"/>
  <c r="N17" i="39"/>
  <c r="O17" i="39" s="1"/>
  <c r="I17" i="39"/>
  <c r="J17" i="39" s="1"/>
  <c r="D17" i="39"/>
  <c r="E17" i="39" s="1"/>
  <c r="S16" i="39"/>
  <c r="T16" i="39" s="1"/>
  <c r="O16" i="39"/>
  <c r="N16" i="39"/>
  <c r="I16" i="39"/>
  <c r="J16" i="39" s="1"/>
  <c r="E16" i="39"/>
  <c r="D16" i="39"/>
  <c r="S15" i="39"/>
  <c r="T15" i="39" s="1"/>
  <c r="N15" i="39"/>
  <c r="O15" i="39" s="1"/>
  <c r="I15" i="39"/>
  <c r="J15" i="39" s="1"/>
  <c r="D15" i="39"/>
  <c r="E15" i="39" s="1"/>
  <c r="S14" i="39"/>
  <c r="T14" i="39" s="1"/>
  <c r="O14" i="39"/>
  <c r="N14" i="39"/>
  <c r="I14" i="39"/>
  <c r="J14" i="39" s="1"/>
  <c r="E14" i="39"/>
  <c r="D14" i="39"/>
  <c r="S13" i="39"/>
  <c r="T13" i="39" s="1"/>
  <c r="N13" i="39"/>
  <c r="O13" i="39" s="1"/>
  <c r="I13" i="39"/>
  <c r="J13" i="39" s="1"/>
  <c r="D13" i="39"/>
  <c r="E13" i="39" s="1"/>
  <c r="S12" i="39"/>
  <c r="T12" i="39" s="1"/>
  <c r="O12" i="39"/>
  <c r="N12" i="39"/>
  <c r="I12" i="39"/>
  <c r="J12" i="39" s="1"/>
  <c r="E12" i="39"/>
  <c r="D12" i="39"/>
  <c r="S11" i="39"/>
  <c r="T11" i="39" s="1"/>
  <c r="N11" i="39"/>
  <c r="O11" i="39" s="1"/>
  <c r="I11" i="39"/>
  <c r="J11" i="39" s="1"/>
  <c r="D11" i="39"/>
  <c r="E11" i="39" s="1"/>
  <c r="S10" i="39"/>
  <c r="T10" i="39" s="1"/>
  <c r="O10" i="39"/>
  <c r="N10" i="39"/>
  <c r="I10" i="39"/>
  <c r="J10" i="39" s="1"/>
  <c r="E10" i="39"/>
  <c r="D10" i="39"/>
  <c r="T35" i="39" l="1"/>
  <c r="M6" i="3" s="1"/>
  <c r="L7" i="39"/>
  <c r="N6" i="3" s="1"/>
  <c r="S31" i="3"/>
  <c r="R31" i="3"/>
  <c r="N31" i="3"/>
  <c r="M31" i="3"/>
  <c r="H31" i="3"/>
  <c r="C31" i="3"/>
  <c r="S30" i="3"/>
  <c r="R30" i="3"/>
  <c r="N30" i="3"/>
  <c r="M30" i="3"/>
  <c r="H30" i="3"/>
  <c r="C30" i="3"/>
  <c r="S29" i="3"/>
  <c r="R29" i="3"/>
  <c r="M29" i="3"/>
  <c r="H29" i="3"/>
  <c r="C29" i="3"/>
  <c r="N57" i="38" l="1"/>
  <c r="O57" i="38" s="1"/>
  <c r="I57" i="38"/>
  <c r="J57" i="38" s="1"/>
  <c r="D57" i="38"/>
  <c r="E57" i="38" s="1"/>
  <c r="N56" i="38"/>
  <c r="O56" i="38" s="1"/>
  <c r="I56" i="38"/>
  <c r="J56" i="38" s="1"/>
  <c r="D56" i="38"/>
  <c r="E56" i="38" s="1"/>
  <c r="N55" i="38"/>
  <c r="O55" i="38" s="1"/>
  <c r="I55" i="38"/>
  <c r="J55" i="38" s="1"/>
  <c r="D55" i="38"/>
  <c r="E55" i="38" s="1"/>
  <c r="N54" i="38"/>
  <c r="O54" i="38" s="1"/>
  <c r="I54" i="38"/>
  <c r="J54" i="38" s="1"/>
  <c r="D54" i="38"/>
  <c r="E54" i="38" s="1"/>
  <c r="N53" i="38"/>
  <c r="O53" i="38" s="1"/>
  <c r="I53" i="38"/>
  <c r="J53" i="38" s="1"/>
  <c r="D53" i="38"/>
  <c r="E53" i="38" s="1"/>
  <c r="N52" i="38"/>
  <c r="O52" i="38" s="1"/>
  <c r="I52" i="38"/>
  <c r="J52" i="38" s="1"/>
  <c r="D52" i="38"/>
  <c r="E52" i="38" s="1"/>
  <c r="N51" i="38"/>
  <c r="O51" i="38" s="1"/>
  <c r="I51" i="38"/>
  <c r="J51" i="38" s="1"/>
  <c r="D51" i="38"/>
  <c r="E51" i="38" s="1"/>
  <c r="N50" i="38"/>
  <c r="O50" i="38" s="1"/>
  <c r="I50" i="38"/>
  <c r="J50" i="38" s="1"/>
  <c r="D50" i="38"/>
  <c r="E50" i="38" s="1"/>
  <c r="N49" i="38"/>
  <c r="O49" i="38" s="1"/>
  <c r="I49" i="38"/>
  <c r="J49" i="38" s="1"/>
  <c r="D49" i="38"/>
  <c r="E49" i="38" s="1"/>
  <c r="N48" i="38"/>
  <c r="O48" i="38" s="1"/>
  <c r="I48" i="38"/>
  <c r="J48" i="38" s="1"/>
  <c r="D48" i="38"/>
  <c r="E48" i="38" s="1"/>
  <c r="N47" i="38"/>
  <c r="O47" i="38" s="1"/>
  <c r="I47" i="38"/>
  <c r="J47" i="38" s="1"/>
  <c r="D47" i="38"/>
  <c r="E47" i="38" s="1"/>
  <c r="N46" i="38"/>
  <c r="O46" i="38" s="1"/>
  <c r="I46" i="38"/>
  <c r="J46" i="38" s="1"/>
  <c r="D46" i="38"/>
  <c r="E46" i="38" s="1"/>
  <c r="N45" i="38"/>
  <c r="O45" i="38" s="1"/>
  <c r="I45" i="38"/>
  <c r="J45" i="38" s="1"/>
  <c r="D45" i="38"/>
  <c r="E45" i="38" s="1"/>
  <c r="N44" i="38"/>
  <c r="O44" i="38" s="1"/>
  <c r="I44" i="38"/>
  <c r="J44" i="38" s="1"/>
  <c r="D44" i="38"/>
  <c r="E44" i="38" s="1"/>
  <c r="N43" i="38"/>
  <c r="O43" i="38" s="1"/>
  <c r="I43" i="38"/>
  <c r="J43" i="38" s="1"/>
  <c r="D43" i="38"/>
  <c r="E43" i="38" s="1"/>
  <c r="N42" i="38"/>
  <c r="O42" i="38" s="1"/>
  <c r="I42" i="38"/>
  <c r="J42" i="38" s="1"/>
  <c r="D42" i="38"/>
  <c r="E42" i="38" s="1"/>
  <c r="N41" i="38"/>
  <c r="O41" i="38" s="1"/>
  <c r="I41" i="38"/>
  <c r="J41" i="38" s="1"/>
  <c r="D41" i="38"/>
  <c r="E41" i="38" s="1"/>
  <c r="N40" i="38"/>
  <c r="O40" i="38" s="1"/>
  <c r="I40" i="38"/>
  <c r="J40" i="38" s="1"/>
  <c r="D40" i="38"/>
  <c r="E40" i="38" s="1"/>
  <c r="N39" i="38"/>
  <c r="O39" i="38" s="1"/>
  <c r="I39" i="38"/>
  <c r="J39" i="38" s="1"/>
  <c r="D39" i="38"/>
  <c r="E39" i="38" s="1"/>
  <c r="N38" i="38"/>
  <c r="O38" i="38" s="1"/>
  <c r="I38" i="38"/>
  <c r="J38" i="38" s="1"/>
  <c r="D38" i="38"/>
  <c r="E38" i="38" s="1"/>
  <c r="N37" i="38"/>
  <c r="O37" i="38" s="1"/>
  <c r="I37" i="38"/>
  <c r="J37" i="38" s="1"/>
  <c r="D37" i="38"/>
  <c r="E37" i="38" s="1"/>
  <c r="N36" i="38"/>
  <c r="O36" i="38" s="1"/>
  <c r="I36" i="38"/>
  <c r="J36" i="38" s="1"/>
  <c r="D36" i="38"/>
  <c r="E36" i="38" s="1"/>
  <c r="N35" i="38"/>
  <c r="O35" i="38" s="1"/>
  <c r="I35" i="38"/>
  <c r="J35" i="38" s="1"/>
  <c r="D35" i="38"/>
  <c r="E35" i="38" s="1"/>
  <c r="N34" i="38"/>
  <c r="O34" i="38" s="1"/>
  <c r="I34" i="38"/>
  <c r="J34" i="38" s="1"/>
  <c r="D34" i="38"/>
  <c r="E34" i="38" s="1"/>
  <c r="S33" i="38"/>
  <c r="T33" i="38" s="1"/>
  <c r="N33" i="38"/>
  <c r="O33" i="38" s="1"/>
  <c r="I33" i="38"/>
  <c r="J33" i="38" s="1"/>
  <c r="D33" i="38"/>
  <c r="E33" i="38" s="1"/>
  <c r="S32" i="38"/>
  <c r="T32" i="38" s="1"/>
  <c r="N32" i="38"/>
  <c r="O32" i="38" s="1"/>
  <c r="I32" i="38"/>
  <c r="J32" i="38" s="1"/>
  <c r="D32" i="38"/>
  <c r="E32" i="38" s="1"/>
  <c r="S31" i="38"/>
  <c r="T31" i="38" s="1"/>
  <c r="N31" i="38"/>
  <c r="O31" i="38" s="1"/>
  <c r="I31" i="38"/>
  <c r="J31" i="38" s="1"/>
  <c r="D31" i="38"/>
  <c r="E31" i="38" s="1"/>
  <c r="S30" i="38"/>
  <c r="T30" i="38" s="1"/>
  <c r="N30" i="38"/>
  <c r="O30" i="38" s="1"/>
  <c r="I30" i="38"/>
  <c r="J30" i="38" s="1"/>
  <c r="D30" i="38"/>
  <c r="E30" i="38" s="1"/>
  <c r="S29" i="38"/>
  <c r="T29" i="38" s="1"/>
  <c r="N29" i="38"/>
  <c r="O29" i="38" s="1"/>
  <c r="I29" i="38"/>
  <c r="J29" i="38" s="1"/>
  <c r="D29" i="38"/>
  <c r="E29" i="38" s="1"/>
  <c r="S28" i="38"/>
  <c r="T28" i="38" s="1"/>
  <c r="N28" i="38"/>
  <c r="O28" i="38" s="1"/>
  <c r="I28" i="38"/>
  <c r="J28" i="38" s="1"/>
  <c r="D28" i="38"/>
  <c r="E28" i="38" s="1"/>
  <c r="S27" i="38"/>
  <c r="T27" i="38" s="1"/>
  <c r="N27" i="38"/>
  <c r="O27" i="38" s="1"/>
  <c r="I27" i="38"/>
  <c r="J27" i="38" s="1"/>
  <c r="D27" i="38"/>
  <c r="E27" i="38" s="1"/>
  <c r="S26" i="38"/>
  <c r="T26" i="38" s="1"/>
  <c r="O26" i="38"/>
  <c r="N26" i="38"/>
  <c r="J26" i="38"/>
  <c r="I26" i="38"/>
  <c r="E26" i="38"/>
  <c r="D26" i="38"/>
  <c r="T25" i="38"/>
  <c r="S25" i="38"/>
  <c r="O25" i="38"/>
  <c r="N25" i="38"/>
  <c r="I25" i="38"/>
  <c r="J25" i="38" s="1"/>
  <c r="D25" i="38"/>
  <c r="E25" i="38" s="1"/>
  <c r="S24" i="38"/>
  <c r="T24" i="38" s="1"/>
  <c r="O24" i="38"/>
  <c r="N24" i="38"/>
  <c r="I24" i="38"/>
  <c r="J24" i="38" s="1"/>
  <c r="D24" i="38"/>
  <c r="E24" i="38" s="1"/>
  <c r="S23" i="38"/>
  <c r="T23" i="38" s="1"/>
  <c r="O23" i="38"/>
  <c r="N23" i="38"/>
  <c r="I23" i="38"/>
  <c r="J23" i="38" s="1"/>
  <c r="D23" i="38"/>
  <c r="E23" i="38" s="1"/>
  <c r="S22" i="38"/>
  <c r="T22" i="38" s="1"/>
  <c r="O22" i="38"/>
  <c r="N22" i="38"/>
  <c r="I22" i="38"/>
  <c r="J22" i="38" s="1"/>
  <c r="D22" i="38"/>
  <c r="E22" i="38" s="1"/>
  <c r="S21" i="38"/>
  <c r="T21" i="38" s="1"/>
  <c r="O21" i="38"/>
  <c r="N21" i="38"/>
  <c r="I21" i="38"/>
  <c r="J21" i="38" s="1"/>
  <c r="D21" i="38"/>
  <c r="E21" i="38" s="1"/>
  <c r="S20" i="38"/>
  <c r="T20" i="38" s="1"/>
  <c r="O20" i="38"/>
  <c r="N20" i="38"/>
  <c r="I20" i="38"/>
  <c r="J20" i="38" s="1"/>
  <c r="D20" i="38"/>
  <c r="E20" i="38" s="1"/>
  <c r="S19" i="38"/>
  <c r="T19" i="38" s="1"/>
  <c r="O19" i="38"/>
  <c r="N19" i="38"/>
  <c r="I19" i="38"/>
  <c r="J19" i="38" s="1"/>
  <c r="D19" i="38"/>
  <c r="E19" i="38" s="1"/>
  <c r="S18" i="38"/>
  <c r="T18" i="38" s="1"/>
  <c r="O18" i="38"/>
  <c r="N18" i="38"/>
  <c r="I18" i="38"/>
  <c r="J18" i="38" s="1"/>
  <c r="D18" i="38"/>
  <c r="E18" i="38" s="1"/>
  <c r="S17" i="38"/>
  <c r="T17" i="38" s="1"/>
  <c r="O17" i="38"/>
  <c r="N17" i="38"/>
  <c r="I17" i="38"/>
  <c r="J17" i="38" s="1"/>
  <c r="D17" i="38"/>
  <c r="E17" i="38" s="1"/>
  <c r="S16" i="38"/>
  <c r="T16" i="38" s="1"/>
  <c r="O16" i="38"/>
  <c r="N16" i="38"/>
  <c r="I16" i="38"/>
  <c r="J16" i="38" s="1"/>
  <c r="D16" i="38"/>
  <c r="E16" i="38" s="1"/>
  <c r="S15" i="38"/>
  <c r="T15" i="38" s="1"/>
  <c r="O15" i="38"/>
  <c r="N15" i="38"/>
  <c r="I15" i="38"/>
  <c r="J15" i="38" s="1"/>
  <c r="D15" i="38"/>
  <c r="E15" i="38" s="1"/>
  <c r="S14" i="38"/>
  <c r="T14" i="38" s="1"/>
  <c r="O14" i="38"/>
  <c r="N14" i="38"/>
  <c r="I14" i="38"/>
  <c r="J14" i="38" s="1"/>
  <c r="D14" i="38"/>
  <c r="E14" i="38" s="1"/>
  <c r="S13" i="38"/>
  <c r="T13" i="38" s="1"/>
  <c r="O13" i="38"/>
  <c r="N13" i="38"/>
  <c r="I13" i="38"/>
  <c r="J13" i="38" s="1"/>
  <c r="D13" i="38"/>
  <c r="E13" i="38" s="1"/>
  <c r="S12" i="38"/>
  <c r="T12" i="38" s="1"/>
  <c r="O12" i="38"/>
  <c r="N12" i="38"/>
  <c r="I12" i="38"/>
  <c r="J12" i="38" s="1"/>
  <c r="D12" i="38"/>
  <c r="E12" i="38" s="1"/>
  <c r="S11" i="38"/>
  <c r="T11" i="38" s="1"/>
  <c r="O11" i="38"/>
  <c r="N11" i="38"/>
  <c r="I11" i="38"/>
  <c r="J11" i="38" s="1"/>
  <c r="D11" i="38"/>
  <c r="E11" i="38" s="1"/>
  <c r="S10" i="38"/>
  <c r="T10" i="38" s="1"/>
  <c r="O10" i="38"/>
  <c r="N10" i="38"/>
  <c r="I10" i="38"/>
  <c r="J10" i="38" s="1"/>
  <c r="D10" i="38"/>
  <c r="L7" i="38" l="1"/>
  <c r="N5" i="3" s="1"/>
  <c r="E10" i="38"/>
  <c r="T35" i="38"/>
  <c r="N57" i="37"/>
  <c r="O57" i="37" s="1"/>
  <c r="I57" i="37"/>
  <c r="J57" i="37" s="1"/>
  <c r="D57" i="37"/>
  <c r="E57" i="37" s="1"/>
  <c r="N56" i="37"/>
  <c r="O56" i="37" s="1"/>
  <c r="I56" i="37"/>
  <c r="J56" i="37" s="1"/>
  <c r="D56" i="37"/>
  <c r="E56" i="37" s="1"/>
  <c r="N55" i="37"/>
  <c r="O55" i="37" s="1"/>
  <c r="I55" i="37"/>
  <c r="J55" i="37" s="1"/>
  <c r="D55" i="37"/>
  <c r="E55" i="37" s="1"/>
  <c r="N54" i="37"/>
  <c r="O54" i="37" s="1"/>
  <c r="I54" i="37"/>
  <c r="J54" i="37" s="1"/>
  <c r="D54" i="37"/>
  <c r="E54" i="37" s="1"/>
  <c r="N53" i="37"/>
  <c r="O53" i="37" s="1"/>
  <c r="I53" i="37"/>
  <c r="J53" i="37" s="1"/>
  <c r="D53" i="37"/>
  <c r="E53" i="37" s="1"/>
  <c r="N52" i="37"/>
  <c r="O52" i="37" s="1"/>
  <c r="I52" i="37"/>
  <c r="J52" i="37" s="1"/>
  <c r="D52" i="37"/>
  <c r="E52" i="37" s="1"/>
  <c r="N51" i="37"/>
  <c r="O51" i="37" s="1"/>
  <c r="I51" i="37"/>
  <c r="J51" i="37" s="1"/>
  <c r="D51" i="37"/>
  <c r="E51" i="37" s="1"/>
  <c r="N50" i="37"/>
  <c r="O50" i="37" s="1"/>
  <c r="I50" i="37"/>
  <c r="J50" i="37" s="1"/>
  <c r="D50" i="37"/>
  <c r="E50" i="37" s="1"/>
  <c r="N49" i="37"/>
  <c r="O49" i="37" s="1"/>
  <c r="I49" i="37"/>
  <c r="J49" i="37" s="1"/>
  <c r="D49" i="37"/>
  <c r="E49" i="37" s="1"/>
  <c r="N48" i="37"/>
  <c r="O48" i="37" s="1"/>
  <c r="I48" i="37"/>
  <c r="J48" i="37" s="1"/>
  <c r="D48" i="37"/>
  <c r="E48" i="37" s="1"/>
  <c r="N47" i="37"/>
  <c r="O47" i="37" s="1"/>
  <c r="I47" i="37"/>
  <c r="J47" i="37" s="1"/>
  <c r="D47" i="37"/>
  <c r="E47" i="37" s="1"/>
  <c r="N46" i="37"/>
  <c r="O46" i="37" s="1"/>
  <c r="I46" i="37"/>
  <c r="J46" i="37" s="1"/>
  <c r="D46" i="37"/>
  <c r="E46" i="37" s="1"/>
  <c r="N45" i="37"/>
  <c r="O45" i="37" s="1"/>
  <c r="I45" i="37"/>
  <c r="J45" i="37" s="1"/>
  <c r="D45" i="37"/>
  <c r="E45" i="37" s="1"/>
  <c r="N44" i="37"/>
  <c r="O44" i="37" s="1"/>
  <c r="I44" i="37"/>
  <c r="J44" i="37" s="1"/>
  <c r="D44" i="37"/>
  <c r="E44" i="37" s="1"/>
  <c r="N43" i="37"/>
  <c r="O43" i="37" s="1"/>
  <c r="I43" i="37"/>
  <c r="J43" i="37" s="1"/>
  <c r="D43" i="37"/>
  <c r="E43" i="37" s="1"/>
  <c r="N42" i="37"/>
  <c r="O42" i="37" s="1"/>
  <c r="I42" i="37"/>
  <c r="J42" i="37" s="1"/>
  <c r="D42" i="37"/>
  <c r="E42" i="37" s="1"/>
  <c r="N41" i="37"/>
  <c r="O41" i="37" s="1"/>
  <c r="I41" i="37"/>
  <c r="J41" i="37" s="1"/>
  <c r="D41" i="37"/>
  <c r="E41" i="37" s="1"/>
  <c r="N40" i="37"/>
  <c r="O40" i="37" s="1"/>
  <c r="I40" i="37"/>
  <c r="J40" i="37" s="1"/>
  <c r="D40" i="37"/>
  <c r="E40" i="37" s="1"/>
  <c r="N39" i="37"/>
  <c r="O39" i="37" s="1"/>
  <c r="I39" i="37"/>
  <c r="J39" i="37" s="1"/>
  <c r="D39" i="37"/>
  <c r="E39" i="37" s="1"/>
  <c r="N38" i="37"/>
  <c r="O38" i="37" s="1"/>
  <c r="I38" i="37"/>
  <c r="J38" i="37" s="1"/>
  <c r="D38" i="37"/>
  <c r="E38" i="37" s="1"/>
  <c r="N37" i="37"/>
  <c r="O37" i="37" s="1"/>
  <c r="I37" i="37"/>
  <c r="J37" i="37" s="1"/>
  <c r="D37" i="37"/>
  <c r="E37" i="37" s="1"/>
  <c r="N36" i="37"/>
  <c r="O36" i="37" s="1"/>
  <c r="I36" i="37"/>
  <c r="J36" i="37" s="1"/>
  <c r="D36" i="37"/>
  <c r="E36" i="37" s="1"/>
  <c r="N35" i="37"/>
  <c r="O35" i="37" s="1"/>
  <c r="J35" i="37"/>
  <c r="I35" i="37"/>
  <c r="D35" i="37"/>
  <c r="E35" i="37" s="1"/>
  <c r="O34" i="37"/>
  <c r="N34" i="37"/>
  <c r="I34" i="37"/>
  <c r="J34" i="37" s="1"/>
  <c r="E34" i="37"/>
  <c r="D34" i="37"/>
  <c r="S33" i="37"/>
  <c r="T33" i="37" s="1"/>
  <c r="O33" i="37"/>
  <c r="N33" i="37"/>
  <c r="I33" i="37"/>
  <c r="J33" i="37" s="1"/>
  <c r="E33" i="37"/>
  <c r="D33" i="37"/>
  <c r="S32" i="37"/>
  <c r="T32" i="37" s="1"/>
  <c r="O32" i="37"/>
  <c r="N32" i="37"/>
  <c r="I32" i="37"/>
  <c r="J32" i="37" s="1"/>
  <c r="E32" i="37"/>
  <c r="D32" i="37"/>
  <c r="S31" i="37"/>
  <c r="T31" i="37" s="1"/>
  <c r="O31" i="37"/>
  <c r="N31" i="37"/>
  <c r="I31" i="37"/>
  <c r="J31" i="37" s="1"/>
  <c r="E31" i="37"/>
  <c r="D31" i="37"/>
  <c r="S30" i="37"/>
  <c r="T30" i="37" s="1"/>
  <c r="O30" i="37"/>
  <c r="N30" i="37"/>
  <c r="I30" i="37"/>
  <c r="J30" i="37" s="1"/>
  <c r="E30" i="37"/>
  <c r="D30" i="37"/>
  <c r="S29" i="37"/>
  <c r="T29" i="37" s="1"/>
  <c r="O29" i="37"/>
  <c r="N29" i="37"/>
  <c r="I29" i="37"/>
  <c r="J29" i="37" s="1"/>
  <c r="E29" i="37"/>
  <c r="D29" i="37"/>
  <c r="S28" i="37"/>
  <c r="T28" i="37" s="1"/>
  <c r="O28" i="37"/>
  <c r="N28" i="37"/>
  <c r="I28" i="37"/>
  <c r="J28" i="37" s="1"/>
  <c r="E28" i="37"/>
  <c r="D28" i="37"/>
  <c r="S27" i="37"/>
  <c r="T27" i="37" s="1"/>
  <c r="O27" i="37"/>
  <c r="N27" i="37"/>
  <c r="I27" i="37"/>
  <c r="J27" i="37" s="1"/>
  <c r="E27" i="37"/>
  <c r="D27" i="37"/>
  <c r="S26" i="37"/>
  <c r="T26" i="37" s="1"/>
  <c r="O26" i="37"/>
  <c r="N26" i="37"/>
  <c r="I26" i="37"/>
  <c r="J26" i="37" s="1"/>
  <c r="E26" i="37"/>
  <c r="D26" i="37"/>
  <c r="S25" i="37"/>
  <c r="T25" i="37" s="1"/>
  <c r="O25" i="37"/>
  <c r="N25" i="37"/>
  <c r="I25" i="37"/>
  <c r="J25" i="37" s="1"/>
  <c r="E25" i="37"/>
  <c r="D25" i="37"/>
  <c r="S24" i="37"/>
  <c r="T24" i="37" s="1"/>
  <c r="O24" i="37"/>
  <c r="N24" i="37"/>
  <c r="I24" i="37"/>
  <c r="J24" i="37" s="1"/>
  <c r="E24" i="37"/>
  <c r="D24" i="37"/>
  <c r="S23" i="37"/>
  <c r="T23" i="37" s="1"/>
  <c r="O23" i="37"/>
  <c r="N23" i="37"/>
  <c r="I23" i="37"/>
  <c r="J23" i="37" s="1"/>
  <c r="D23" i="37"/>
  <c r="E23" i="37" s="1"/>
  <c r="S22" i="37"/>
  <c r="T22" i="37" s="1"/>
  <c r="N22" i="37"/>
  <c r="O22" i="37" s="1"/>
  <c r="I22" i="37"/>
  <c r="J22" i="37" s="1"/>
  <c r="E22" i="37"/>
  <c r="D22" i="37"/>
  <c r="S21" i="37"/>
  <c r="T21" i="37" s="1"/>
  <c r="O21" i="37"/>
  <c r="N21" i="37"/>
  <c r="I21" i="37"/>
  <c r="J21" i="37" s="1"/>
  <c r="D21" i="37"/>
  <c r="E21" i="37" s="1"/>
  <c r="S20" i="37"/>
  <c r="T20" i="37" s="1"/>
  <c r="N20" i="37"/>
  <c r="O20" i="37" s="1"/>
  <c r="I20" i="37"/>
  <c r="J20" i="37" s="1"/>
  <c r="E20" i="37"/>
  <c r="D20" i="37"/>
  <c r="S19" i="37"/>
  <c r="T19" i="37" s="1"/>
  <c r="O19" i="37"/>
  <c r="N19" i="37"/>
  <c r="I19" i="37"/>
  <c r="J19" i="37" s="1"/>
  <c r="D19" i="37"/>
  <c r="E19" i="37" s="1"/>
  <c r="S18" i="37"/>
  <c r="T18" i="37" s="1"/>
  <c r="N18" i="37"/>
  <c r="O18" i="37" s="1"/>
  <c r="I18" i="37"/>
  <c r="J18" i="37" s="1"/>
  <c r="E18" i="37"/>
  <c r="D18" i="37"/>
  <c r="S17" i="37"/>
  <c r="T17" i="37" s="1"/>
  <c r="O17" i="37"/>
  <c r="N17" i="37"/>
  <c r="I17" i="37"/>
  <c r="J17" i="37" s="1"/>
  <c r="D17" i="37"/>
  <c r="E17" i="37" s="1"/>
  <c r="S16" i="37"/>
  <c r="T16" i="37" s="1"/>
  <c r="N16" i="37"/>
  <c r="O16" i="37" s="1"/>
  <c r="I16" i="37"/>
  <c r="J16" i="37" s="1"/>
  <c r="E16" i="37"/>
  <c r="D16" i="37"/>
  <c r="S15" i="37"/>
  <c r="T15" i="37" s="1"/>
  <c r="O15" i="37"/>
  <c r="N15" i="37"/>
  <c r="I15" i="37"/>
  <c r="J15" i="37" s="1"/>
  <c r="D15" i="37"/>
  <c r="E15" i="37" s="1"/>
  <c r="S14" i="37"/>
  <c r="T14" i="37" s="1"/>
  <c r="N14" i="37"/>
  <c r="O14" i="37" s="1"/>
  <c r="I14" i="37"/>
  <c r="J14" i="37" s="1"/>
  <c r="E14" i="37"/>
  <c r="D14" i="37"/>
  <c r="S13" i="37"/>
  <c r="T13" i="37" s="1"/>
  <c r="O13" i="37"/>
  <c r="N13" i="37"/>
  <c r="I13" i="37"/>
  <c r="J13" i="37" s="1"/>
  <c r="D13" i="37"/>
  <c r="E13" i="37" s="1"/>
  <c r="S12" i="37"/>
  <c r="T12" i="37" s="1"/>
  <c r="N12" i="37"/>
  <c r="O12" i="37" s="1"/>
  <c r="I12" i="37"/>
  <c r="J12" i="37" s="1"/>
  <c r="E12" i="37"/>
  <c r="D12" i="37"/>
  <c r="S11" i="37"/>
  <c r="T11" i="37" s="1"/>
  <c r="O11" i="37"/>
  <c r="N11" i="37"/>
  <c r="I11" i="37"/>
  <c r="J11" i="37" s="1"/>
  <c r="D11" i="37"/>
  <c r="E11" i="37" s="1"/>
  <c r="S10" i="37"/>
  <c r="T10" i="37" s="1"/>
  <c r="N10" i="37"/>
  <c r="O10" i="37" s="1"/>
  <c r="I10" i="37"/>
  <c r="J10" i="37" s="1"/>
  <c r="E10" i="37"/>
  <c r="D10" i="37"/>
  <c r="I33" i="35"/>
  <c r="J33" i="35" s="1"/>
  <c r="D33" i="35"/>
  <c r="E33" i="35" s="1"/>
  <c r="I32" i="35"/>
  <c r="J32" i="35" s="1"/>
  <c r="E32" i="35"/>
  <c r="D32" i="35"/>
  <c r="I31" i="35"/>
  <c r="J31" i="35" s="1"/>
  <c r="E31" i="35"/>
  <c r="D31" i="35"/>
  <c r="I30" i="35"/>
  <c r="J30" i="35" s="1"/>
  <c r="D30" i="35"/>
  <c r="E30" i="35" s="1"/>
  <c r="I29" i="35"/>
  <c r="J29" i="35" s="1"/>
  <c r="D29" i="35"/>
  <c r="E29" i="35" s="1"/>
  <c r="I28" i="35"/>
  <c r="J28" i="35" s="1"/>
  <c r="E28" i="35"/>
  <c r="D28" i="35"/>
  <c r="I27" i="35"/>
  <c r="J27" i="35" s="1"/>
  <c r="E27" i="35"/>
  <c r="D27" i="35"/>
  <c r="I26" i="35"/>
  <c r="J26" i="35" s="1"/>
  <c r="D26" i="35"/>
  <c r="E26" i="35" s="1"/>
  <c r="I25" i="35"/>
  <c r="J25" i="35" s="1"/>
  <c r="D25" i="35"/>
  <c r="E25" i="35" s="1"/>
  <c r="I24" i="35"/>
  <c r="J24" i="35" s="1"/>
  <c r="E24" i="35"/>
  <c r="D24" i="35"/>
  <c r="I23" i="35"/>
  <c r="J23" i="35" s="1"/>
  <c r="E23" i="35"/>
  <c r="D23" i="35"/>
  <c r="I22" i="35"/>
  <c r="J22" i="35" s="1"/>
  <c r="D22" i="35"/>
  <c r="E22" i="35" s="1"/>
  <c r="I21" i="35"/>
  <c r="J21" i="35" s="1"/>
  <c r="D21" i="35"/>
  <c r="E21" i="35" s="1"/>
  <c r="I20" i="35"/>
  <c r="J20" i="35" s="1"/>
  <c r="E20" i="35"/>
  <c r="D20" i="35"/>
  <c r="I19" i="35"/>
  <c r="J19" i="35" s="1"/>
  <c r="E19" i="35"/>
  <c r="D19" i="35"/>
  <c r="I18" i="35"/>
  <c r="J18" i="35" s="1"/>
  <c r="D18" i="35"/>
  <c r="E18" i="35" s="1"/>
  <c r="I17" i="35"/>
  <c r="J17" i="35" s="1"/>
  <c r="D17" i="35"/>
  <c r="E17" i="35" s="1"/>
  <c r="I16" i="35"/>
  <c r="J16" i="35" s="1"/>
  <c r="E16" i="35"/>
  <c r="D16" i="35"/>
  <c r="I15" i="35"/>
  <c r="J15" i="35" s="1"/>
  <c r="E15" i="35"/>
  <c r="D15" i="35"/>
  <c r="I14" i="35"/>
  <c r="J14" i="35" s="1"/>
  <c r="D14" i="35"/>
  <c r="E14" i="35" s="1"/>
  <c r="I13" i="35"/>
  <c r="J13" i="35" s="1"/>
  <c r="D13" i="35"/>
  <c r="E13" i="35" s="1"/>
  <c r="I12" i="35"/>
  <c r="J12" i="35" s="1"/>
  <c r="E12" i="35"/>
  <c r="D12" i="35"/>
  <c r="I11" i="35"/>
  <c r="J11" i="35" s="1"/>
  <c r="E11" i="35"/>
  <c r="D11" i="35"/>
  <c r="I10" i="35"/>
  <c r="J10" i="35" s="1"/>
  <c r="D10" i="35"/>
  <c r="N57" i="34"/>
  <c r="O57" i="34" s="1"/>
  <c r="I57" i="34"/>
  <c r="J57" i="34" s="1"/>
  <c r="D57" i="34"/>
  <c r="E57" i="34" s="1"/>
  <c r="N56" i="34"/>
  <c r="O56" i="34" s="1"/>
  <c r="I56" i="34"/>
  <c r="J56" i="34" s="1"/>
  <c r="D56" i="34"/>
  <c r="E56" i="34" s="1"/>
  <c r="N55" i="34"/>
  <c r="O55" i="34" s="1"/>
  <c r="I55" i="34"/>
  <c r="J55" i="34" s="1"/>
  <c r="D55" i="34"/>
  <c r="E55" i="34" s="1"/>
  <c r="N54" i="34"/>
  <c r="O54" i="34" s="1"/>
  <c r="I54" i="34"/>
  <c r="J54" i="34" s="1"/>
  <c r="D54" i="34"/>
  <c r="E54" i="34" s="1"/>
  <c r="N53" i="34"/>
  <c r="O53" i="34" s="1"/>
  <c r="I53" i="34"/>
  <c r="J53" i="34" s="1"/>
  <c r="D53" i="34"/>
  <c r="E53" i="34" s="1"/>
  <c r="N52" i="34"/>
  <c r="O52" i="34" s="1"/>
  <c r="I52" i="34"/>
  <c r="J52" i="34" s="1"/>
  <c r="D52" i="34"/>
  <c r="E52" i="34" s="1"/>
  <c r="N51" i="34"/>
  <c r="O51" i="34" s="1"/>
  <c r="I51" i="34"/>
  <c r="J51" i="34" s="1"/>
  <c r="D51" i="34"/>
  <c r="E51" i="34" s="1"/>
  <c r="N50" i="34"/>
  <c r="O50" i="34" s="1"/>
  <c r="I50" i="34"/>
  <c r="J50" i="34" s="1"/>
  <c r="D50" i="34"/>
  <c r="E50" i="34" s="1"/>
  <c r="N49" i="34"/>
  <c r="O49" i="34" s="1"/>
  <c r="I49" i="34"/>
  <c r="J49" i="34" s="1"/>
  <c r="D49" i="34"/>
  <c r="E49" i="34" s="1"/>
  <c r="N48" i="34"/>
  <c r="O48" i="34" s="1"/>
  <c r="I48" i="34"/>
  <c r="J48" i="34" s="1"/>
  <c r="D48" i="34"/>
  <c r="E48" i="34" s="1"/>
  <c r="N47" i="34"/>
  <c r="O47" i="34" s="1"/>
  <c r="I47" i="34"/>
  <c r="J47" i="34" s="1"/>
  <c r="D47" i="34"/>
  <c r="E47" i="34" s="1"/>
  <c r="N46" i="34"/>
  <c r="O46" i="34" s="1"/>
  <c r="I46" i="34"/>
  <c r="J46" i="34" s="1"/>
  <c r="D46" i="34"/>
  <c r="E46" i="34" s="1"/>
  <c r="N45" i="34"/>
  <c r="O45" i="34" s="1"/>
  <c r="I45" i="34"/>
  <c r="J45" i="34" s="1"/>
  <c r="D45" i="34"/>
  <c r="E45" i="34" s="1"/>
  <c r="N44" i="34"/>
  <c r="O44" i="34" s="1"/>
  <c r="I44" i="34"/>
  <c r="J44" i="34" s="1"/>
  <c r="D44" i="34"/>
  <c r="E44" i="34" s="1"/>
  <c r="N43" i="34"/>
  <c r="O43" i="34" s="1"/>
  <c r="I43" i="34"/>
  <c r="J43" i="34" s="1"/>
  <c r="D43" i="34"/>
  <c r="E43" i="34" s="1"/>
  <c r="N42" i="34"/>
  <c r="O42" i="34" s="1"/>
  <c r="I42" i="34"/>
  <c r="J42" i="34" s="1"/>
  <c r="D42" i="34"/>
  <c r="E42" i="34" s="1"/>
  <c r="N41" i="34"/>
  <c r="O41" i="34" s="1"/>
  <c r="I41" i="34"/>
  <c r="J41" i="34" s="1"/>
  <c r="D41" i="34"/>
  <c r="E41" i="34" s="1"/>
  <c r="N40" i="34"/>
  <c r="O40" i="34" s="1"/>
  <c r="I40" i="34"/>
  <c r="J40" i="34" s="1"/>
  <c r="D40" i="34"/>
  <c r="E40" i="34" s="1"/>
  <c r="N39" i="34"/>
  <c r="O39" i="34" s="1"/>
  <c r="I39" i="34"/>
  <c r="J39" i="34" s="1"/>
  <c r="D39" i="34"/>
  <c r="E39" i="34" s="1"/>
  <c r="N38" i="34"/>
  <c r="O38" i="34" s="1"/>
  <c r="I38" i="34"/>
  <c r="J38" i="34" s="1"/>
  <c r="D38" i="34"/>
  <c r="E38" i="34" s="1"/>
  <c r="N37" i="34"/>
  <c r="O37" i="34" s="1"/>
  <c r="I37" i="34"/>
  <c r="J37" i="34" s="1"/>
  <c r="D37" i="34"/>
  <c r="E37" i="34" s="1"/>
  <c r="N36" i="34"/>
  <c r="O36" i="34" s="1"/>
  <c r="I36" i="34"/>
  <c r="J36" i="34" s="1"/>
  <c r="D36" i="34"/>
  <c r="E36" i="34" s="1"/>
  <c r="N35" i="34"/>
  <c r="O35" i="34" s="1"/>
  <c r="I35" i="34"/>
  <c r="J35" i="34" s="1"/>
  <c r="D35" i="34"/>
  <c r="E35" i="34" s="1"/>
  <c r="N34" i="34"/>
  <c r="O34" i="34" s="1"/>
  <c r="I34" i="34"/>
  <c r="J34" i="34" s="1"/>
  <c r="E34" i="34"/>
  <c r="D34" i="34"/>
  <c r="S33" i="34"/>
  <c r="T33" i="34" s="1"/>
  <c r="N33" i="34"/>
  <c r="O33" i="34" s="1"/>
  <c r="I33" i="34"/>
  <c r="J33" i="34" s="1"/>
  <c r="E33" i="34"/>
  <c r="D33" i="34"/>
  <c r="S32" i="34"/>
  <c r="T32" i="34" s="1"/>
  <c r="N32" i="34"/>
  <c r="O32" i="34" s="1"/>
  <c r="I32" i="34"/>
  <c r="J32" i="34" s="1"/>
  <c r="D32" i="34"/>
  <c r="E32" i="34" s="1"/>
  <c r="S31" i="34"/>
  <c r="T31" i="34" s="1"/>
  <c r="N31" i="34"/>
  <c r="O31" i="34" s="1"/>
  <c r="I31" i="34"/>
  <c r="J31" i="34" s="1"/>
  <c r="D31" i="34"/>
  <c r="E31" i="34" s="1"/>
  <c r="S30" i="34"/>
  <c r="T30" i="34" s="1"/>
  <c r="N30" i="34"/>
  <c r="O30" i="34" s="1"/>
  <c r="I30" i="34"/>
  <c r="J30" i="34" s="1"/>
  <c r="E30" i="34"/>
  <c r="D30" i="34"/>
  <c r="S29" i="34"/>
  <c r="T29" i="34" s="1"/>
  <c r="N29" i="34"/>
  <c r="O29" i="34" s="1"/>
  <c r="I29" i="34"/>
  <c r="J29" i="34" s="1"/>
  <c r="E29" i="34"/>
  <c r="D29" i="34"/>
  <c r="S28" i="34"/>
  <c r="T28" i="34" s="1"/>
  <c r="N28" i="34"/>
  <c r="O28" i="34" s="1"/>
  <c r="I28" i="34"/>
  <c r="J28" i="34" s="1"/>
  <c r="D28" i="34"/>
  <c r="E28" i="34" s="1"/>
  <c r="S27" i="34"/>
  <c r="T27" i="34" s="1"/>
  <c r="N27" i="34"/>
  <c r="O27" i="34" s="1"/>
  <c r="I27" i="34"/>
  <c r="J27" i="34" s="1"/>
  <c r="D27" i="34"/>
  <c r="E27" i="34" s="1"/>
  <c r="S26" i="34"/>
  <c r="T26" i="34" s="1"/>
  <c r="N26" i="34"/>
  <c r="O26" i="34" s="1"/>
  <c r="I26" i="34"/>
  <c r="J26" i="34" s="1"/>
  <c r="E26" i="34"/>
  <c r="D26" i="34"/>
  <c r="S25" i="34"/>
  <c r="T25" i="34" s="1"/>
  <c r="N25" i="34"/>
  <c r="O25" i="34" s="1"/>
  <c r="I25" i="34"/>
  <c r="J25" i="34" s="1"/>
  <c r="E25" i="34"/>
  <c r="D25" i="34"/>
  <c r="S24" i="34"/>
  <c r="T24" i="34" s="1"/>
  <c r="N24" i="34"/>
  <c r="O24" i="34" s="1"/>
  <c r="I24" i="34"/>
  <c r="J24" i="34" s="1"/>
  <c r="D24" i="34"/>
  <c r="E24" i="34" s="1"/>
  <c r="S23" i="34"/>
  <c r="T23" i="34" s="1"/>
  <c r="N23" i="34"/>
  <c r="O23" i="34" s="1"/>
  <c r="I23" i="34"/>
  <c r="J23" i="34" s="1"/>
  <c r="D23" i="34"/>
  <c r="E23" i="34" s="1"/>
  <c r="S22" i="34"/>
  <c r="T22" i="34" s="1"/>
  <c r="N22" i="34"/>
  <c r="O22" i="34" s="1"/>
  <c r="I22" i="34"/>
  <c r="J22" i="34" s="1"/>
  <c r="E22" i="34"/>
  <c r="D22" i="34"/>
  <c r="S21" i="34"/>
  <c r="T21" i="34" s="1"/>
  <c r="N21" i="34"/>
  <c r="O21" i="34" s="1"/>
  <c r="I21" i="34"/>
  <c r="J21" i="34" s="1"/>
  <c r="E21" i="34"/>
  <c r="D21" i="34"/>
  <c r="S20" i="34"/>
  <c r="T20" i="34" s="1"/>
  <c r="N20" i="34"/>
  <c r="O20" i="34" s="1"/>
  <c r="I20" i="34"/>
  <c r="J20" i="34" s="1"/>
  <c r="D20" i="34"/>
  <c r="E20" i="34" s="1"/>
  <c r="S19" i="34"/>
  <c r="T19" i="34" s="1"/>
  <c r="N19" i="34"/>
  <c r="O19" i="34" s="1"/>
  <c r="I19" i="34"/>
  <c r="J19" i="34" s="1"/>
  <c r="D19" i="34"/>
  <c r="E19" i="34" s="1"/>
  <c r="S18" i="34"/>
  <c r="T18" i="34" s="1"/>
  <c r="N18" i="34"/>
  <c r="O18" i="34" s="1"/>
  <c r="I18" i="34"/>
  <c r="J18" i="34" s="1"/>
  <c r="E18" i="34"/>
  <c r="D18" i="34"/>
  <c r="S17" i="34"/>
  <c r="T17" i="34" s="1"/>
  <c r="N17" i="34"/>
  <c r="O17" i="34" s="1"/>
  <c r="I17" i="34"/>
  <c r="J17" i="34" s="1"/>
  <c r="E17" i="34"/>
  <c r="D17" i="34"/>
  <c r="S16" i="34"/>
  <c r="T16" i="34" s="1"/>
  <c r="N16" i="34"/>
  <c r="O16" i="34" s="1"/>
  <c r="I16" i="34"/>
  <c r="J16" i="34" s="1"/>
  <c r="D16" i="34"/>
  <c r="E16" i="34" s="1"/>
  <c r="S15" i="34"/>
  <c r="T15" i="34" s="1"/>
  <c r="N15" i="34"/>
  <c r="O15" i="34" s="1"/>
  <c r="I15" i="34"/>
  <c r="J15" i="34" s="1"/>
  <c r="D15" i="34"/>
  <c r="E15" i="34" s="1"/>
  <c r="S14" i="34"/>
  <c r="T14" i="34" s="1"/>
  <c r="N14" i="34"/>
  <c r="O14" i="34" s="1"/>
  <c r="I14" i="34"/>
  <c r="J14" i="34" s="1"/>
  <c r="E14" i="34"/>
  <c r="D14" i="34"/>
  <c r="S13" i="34"/>
  <c r="T13" i="34" s="1"/>
  <c r="N13" i="34"/>
  <c r="O13" i="34" s="1"/>
  <c r="I13" i="34"/>
  <c r="J13" i="34" s="1"/>
  <c r="D13" i="34"/>
  <c r="E13" i="34" s="1"/>
  <c r="S12" i="34"/>
  <c r="T12" i="34" s="1"/>
  <c r="N12" i="34"/>
  <c r="O12" i="34" s="1"/>
  <c r="I12" i="34"/>
  <c r="J12" i="34" s="1"/>
  <c r="D12" i="34"/>
  <c r="E12" i="34" s="1"/>
  <c r="S11" i="34"/>
  <c r="T11" i="34" s="1"/>
  <c r="N11" i="34"/>
  <c r="O11" i="34" s="1"/>
  <c r="I11" i="34"/>
  <c r="J11" i="34" s="1"/>
  <c r="E11" i="34"/>
  <c r="D11" i="34"/>
  <c r="S10" i="34"/>
  <c r="T10" i="34" s="1"/>
  <c r="N10" i="34"/>
  <c r="O10" i="34" s="1"/>
  <c r="I10" i="34"/>
  <c r="J10" i="34" s="1"/>
  <c r="E10" i="34"/>
  <c r="D10" i="34"/>
  <c r="L7" i="35" l="1"/>
  <c r="I17" i="3" s="1"/>
  <c r="E10" i="35"/>
  <c r="L7" i="34"/>
  <c r="I16" i="3" s="1"/>
  <c r="L7" i="37"/>
  <c r="N4" i="3" s="1"/>
  <c r="N29" i="3" s="1"/>
  <c r="T35" i="37"/>
  <c r="J35" i="35"/>
  <c r="T35" i="34"/>
  <c r="N57" i="33"/>
  <c r="O57" i="33" s="1"/>
  <c r="I57" i="33"/>
  <c r="J57" i="33" s="1"/>
  <c r="E57" i="33"/>
  <c r="D57" i="33"/>
  <c r="N56" i="33"/>
  <c r="O56" i="33" s="1"/>
  <c r="I56" i="33"/>
  <c r="J56" i="33" s="1"/>
  <c r="D56" i="33"/>
  <c r="E56" i="33" s="1"/>
  <c r="O55" i="33"/>
  <c r="N55" i="33"/>
  <c r="I55" i="33"/>
  <c r="J55" i="33" s="1"/>
  <c r="D55" i="33"/>
  <c r="E55" i="33" s="1"/>
  <c r="N54" i="33"/>
  <c r="O54" i="33" s="1"/>
  <c r="J54" i="33"/>
  <c r="I54" i="33"/>
  <c r="D54" i="33"/>
  <c r="E54" i="33" s="1"/>
  <c r="N53" i="33"/>
  <c r="O53" i="33" s="1"/>
  <c r="I53" i="33"/>
  <c r="J53" i="33" s="1"/>
  <c r="E53" i="33"/>
  <c r="D53" i="33"/>
  <c r="N52" i="33"/>
  <c r="O52" i="33" s="1"/>
  <c r="I52" i="33"/>
  <c r="J52" i="33" s="1"/>
  <c r="D52" i="33"/>
  <c r="E52" i="33" s="1"/>
  <c r="O51" i="33"/>
  <c r="N51" i="33"/>
  <c r="I51" i="33"/>
  <c r="J51" i="33" s="1"/>
  <c r="D51" i="33"/>
  <c r="E51" i="33" s="1"/>
  <c r="N50" i="33"/>
  <c r="O50" i="33" s="1"/>
  <c r="J50" i="33"/>
  <c r="I50" i="33"/>
  <c r="D50" i="33"/>
  <c r="E50" i="33" s="1"/>
  <c r="N49" i="33"/>
  <c r="O49" i="33" s="1"/>
  <c r="I49" i="33"/>
  <c r="J49" i="33" s="1"/>
  <c r="E49" i="33"/>
  <c r="D49" i="33"/>
  <c r="N48" i="33"/>
  <c r="O48" i="33" s="1"/>
  <c r="I48" i="33"/>
  <c r="J48" i="33" s="1"/>
  <c r="D48" i="33"/>
  <c r="E48" i="33" s="1"/>
  <c r="O47" i="33"/>
  <c r="N47" i="33"/>
  <c r="I47" i="33"/>
  <c r="J47" i="33" s="1"/>
  <c r="D47" i="33"/>
  <c r="E47" i="33" s="1"/>
  <c r="N46" i="33"/>
  <c r="O46" i="33" s="1"/>
  <c r="J46" i="33"/>
  <c r="I46" i="33"/>
  <c r="D46" i="33"/>
  <c r="E46" i="33" s="1"/>
  <c r="N45" i="33"/>
  <c r="O45" i="33" s="1"/>
  <c r="I45" i="33"/>
  <c r="J45" i="33" s="1"/>
  <c r="E45" i="33"/>
  <c r="D45" i="33"/>
  <c r="N44" i="33"/>
  <c r="O44" i="33" s="1"/>
  <c r="I44" i="33"/>
  <c r="J44" i="33" s="1"/>
  <c r="D44" i="33"/>
  <c r="E44" i="33" s="1"/>
  <c r="O43" i="33"/>
  <c r="N43" i="33"/>
  <c r="I43" i="33"/>
  <c r="J43" i="33" s="1"/>
  <c r="D43" i="33"/>
  <c r="E43" i="33" s="1"/>
  <c r="N42" i="33"/>
  <c r="O42" i="33" s="1"/>
  <c r="J42" i="33"/>
  <c r="I42" i="33"/>
  <c r="D42" i="33"/>
  <c r="E42" i="33" s="1"/>
  <c r="N41" i="33"/>
  <c r="O41" i="33" s="1"/>
  <c r="I41" i="33"/>
  <c r="J41" i="33" s="1"/>
  <c r="E41" i="33"/>
  <c r="D41" i="33"/>
  <c r="N40" i="33"/>
  <c r="O40" i="33" s="1"/>
  <c r="I40" i="33"/>
  <c r="J40" i="33" s="1"/>
  <c r="D40" i="33"/>
  <c r="E40" i="33" s="1"/>
  <c r="O39" i="33"/>
  <c r="N39" i="33"/>
  <c r="I39" i="33"/>
  <c r="J39" i="33" s="1"/>
  <c r="D39" i="33"/>
  <c r="E39" i="33" s="1"/>
  <c r="N38" i="33"/>
  <c r="O38" i="33" s="1"/>
  <c r="J38" i="33"/>
  <c r="I38" i="33"/>
  <c r="D38" i="33"/>
  <c r="E38" i="33" s="1"/>
  <c r="N37" i="33"/>
  <c r="O37" i="33" s="1"/>
  <c r="I37" i="33"/>
  <c r="J37" i="33" s="1"/>
  <c r="E37" i="33"/>
  <c r="D37" i="33"/>
  <c r="N36" i="33"/>
  <c r="O36" i="33" s="1"/>
  <c r="I36" i="33"/>
  <c r="J36" i="33" s="1"/>
  <c r="D36" i="33"/>
  <c r="E36" i="33" s="1"/>
  <c r="O35" i="33"/>
  <c r="N35" i="33"/>
  <c r="J35" i="33"/>
  <c r="I35" i="33"/>
  <c r="E35" i="33"/>
  <c r="D35" i="33"/>
  <c r="O34" i="33"/>
  <c r="N34" i="33"/>
  <c r="J34" i="33"/>
  <c r="I34" i="33"/>
  <c r="E34" i="33"/>
  <c r="D34" i="33"/>
  <c r="T33" i="33"/>
  <c r="S33" i="33"/>
  <c r="O33" i="33"/>
  <c r="N33" i="33"/>
  <c r="J33" i="33"/>
  <c r="I33" i="33"/>
  <c r="E33" i="33"/>
  <c r="D33" i="33"/>
  <c r="T32" i="33"/>
  <c r="S32" i="33"/>
  <c r="O32" i="33"/>
  <c r="N32" i="33"/>
  <c r="J32" i="33"/>
  <c r="I32" i="33"/>
  <c r="E32" i="33"/>
  <c r="D32" i="33"/>
  <c r="T31" i="33"/>
  <c r="S31" i="33"/>
  <c r="O31" i="33"/>
  <c r="N31" i="33"/>
  <c r="J31" i="33"/>
  <c r="I31" i="33"/>
  <c r="E31" i="33"/>
  <c r="D31" i="33"/>
  <c r="T30" i="33"/>
  <c r="S30" i="33"/>
  <c r="O30" i="33"/>
  <c r="N30" i="33"/>
  <c r="J30" i="33"/>
  <c r="I30" i="33"/>
  <c r="E30" i="33"/>
  <c r="D30" i="33"/>
  <c r="S29" i="33"/>
  <c r="T29" i="33" s="1"/>
  <c r="O29" i="33"/>
  <c r="N29" i="33"/>
  <c r="I29" i="33"/>
  <c r="J29" i="33" s="1"/>
  <c r="E29" i="33"/>
  <c r="D29" i="33"/>
  <c r="S28" i="33"/>
  <c r="T28" i="33" s="1"/>
  <c r="O28" i="33"/>
  <c r="N28" i="33"/>
  <c r="I28" i="33"/>
  <c r="J28" i="33" s="1"/>
  <c r="E28" i="33"/>
  <c r="D28" i="33"/>
  <c r="S27" i="33"/>
  <c r="T27" i="33" s="1"/>
  <c r="O27" i="33"/>
  <c r="N27" i="33"/>
  <c r="I27" i="33"/>
  <c r="J27" i="33" s="1"/>
  <c r="E27" i="33"/>
  <c r="D27" i="33"/>
  <c r="S26" i="33"/>
  <c r="T26" i="33" s="1"/>
  <c r="O26" i="33"/>
  <c r="N26" i="33"/>
  <c r="I26" i="33"/>
  <c r="J26" i="33" s="1"/>
  <c r="E26" i="33"/>
  <c r="D26" i="33"/>
  <c r="S25" i="33"/>
  <c r="T25" i="33" s="1"/>
  <c r="O25" i="33"/>
  <c r="N25" i="33"/>
  <c r="I25" i="33"/>
  <c r="J25" i="33" s="1"/>
  <c r="E25" i="33"/>
  <c r="D25" i="33"/>
  <c r="S24" i="33"/>
  <c r="T24" i="33" s="1"/>
  <c r="O24" i="33"/>
  <c r="N24" i="33"/>
  <c r="I24" i="33"/>
  <c r="J24" i="33" s="1"/>
  <c r="E24" i="33"/>
  <c r="D24" i="33"/>
  <c r="S23" i="33"/>
  <c r="T23" i="33" s="1"/>
  <c r="O23" i="33"/>
  <c r="N23" i="33"/>
  <c r="I23" i="33"/>
  <c r="J23" i="33" s="1"/>
  <c r="E23" i="33"/>
  <c r="D23" i="33"/>
  <c r="S22" i="33"/>
  <c r="T22" i="33" s="1"/>
  <c r="O22" i="33"/>
  <c r="N22" i="33"/>
  <c r="I22" i="33"/>
  <c r="J22" i="33" s="1"/>
  <c r="E22" i="33"/>
  <c r="D22" i="33"/>
  <c r="S21" i="33"/>
  <c r="T21" i="33" s="1"/>
  <c r="O21" i="33"/>
  <c r="N21" i="33"/>
  <c r="I21" i="33"/>
  <c r="J21" i="33" s="1"/>
  <c r="D21" i="33"/>
  <c r="E21" i="33" s="1"/>
  <c r="T20" i="33"/>
  <c r="S20" i="33"/>
  <c r="N20" i="33"/>
  <c r="O20" i="33" s="1"/>
  <c r="J20" i="33"/>
  <c r="I20" i="33"/>
  <c r="D20" i="33"/>
  <c r="E20" i="33" s="1"/>
  <c r="S19" i="33"/>
  <c r="T19" i="33" s="1"/>
  <c r="N19" i="33"/>
  <c r="O19" i="33" s="1"/>
  <c r="I19" i="33"/>
  <c r="J19" i="33" s="1"/>
  <c r="D19" i="33"/>
  <c r="E19" i="33" s="1"/>
  <c r="S18" i="33"/>
  <c r="T18" i="33" s="1"/>
  <c r="N18" i="33"/>
  <c r="O18" i="33" s="1"/>
  <c r="I18" i="33"/>
  <c r="J18" i="33" s="1"/>
  <c r="D18" i="33"/>
  <c r="E18" i="33" s="1"/>
  <c r="S17" i="33"/>
  <c r="T17" i="33" s="1"/>
  <c r="N17" i="33"/>
  <c r="O17" i="33" s="1"/>
  <c r="I17" i="33"/>
  <c r="J17" i="33" s="1"/>
  <c r="D17" i="33"/>
  <c r="E17" i="33" s="1"/>
  <c r="S16" i="33"/>
  <c r="T16" i="33" s="1"/>
  <c r="N16" i="33"/>
  <c r="O16" i="33" s="1"/>
  <c r="I16" i="33"/>
  <c r="J16" i="33" s="1"/>
  <c r="D16" i="33"/>
  <c r="E16" i="33" s="1"/>
  <c r="S15" i="33"/>
  <c r="T15" i="33" s="1"/>
  <c r="N15" i="33"/>
  <c r="O15" i="33" s="1"/>
  <c r="I15" i="33"/>
  <c r="J15" i="33" s="1"/>
  <c r="D15" i="33"/>
  <c r="E15" i="33" s="1"/>
  <c r="S14" i="33"/>
  <c r="T14" i="33" s="1"/>
  <c r="N14" i="33"/>
  <c r="O14" i="33" s="1"/>
  <c r="I14" i="33"/>
  <c r="J14" i="33" s="1"/>
  <c r="D14" i="33"/>
  <c r="E14" i="33" s="1"/>
  <c r="S13" i="33"/>
  <c r="T13" i="33" s="1"/>
  <c r="N13" i="33"/>
  <c r="O13" i="33" s="1"/>
  <c r="I13" i="33"/>
  <c r="J13" i="33" s="1"/>
  <c r="D13" i="33"/>
  <c r="E13" i="33" s="1"/>
  <c r="S12" i="33"/>
  <c r="T12" i="33" s="1"/>
  <c r="N12" i="33"/>
  <c r="O12" i="33" s="1"/>
  <c r="I12" i="33"/>
  <c r="J12" i="33" s="1"/>
  <c r="D12" i="33"/>
  <c r="E12" i="33" s="1"/>
  <c r="S11" i="33"/>
  <c r="T11" i="33" s="1"/>
  <c r="N11" i="33"/>
  <c r="O11" i="33" s="1"/>
  <c r="I11" i="33"/>
  <c r="J11" i="33" s="1"/>
  <c r="D11" i="33"/>
  <c r="E11" i="33" s="1"/>
  <c r="S10" i="33"/>
  <c r="T10" i="33" s="1"/>
  <c r="N10" i="33"/>
  <c r="O10" i="33" s="1"/>
  <c r="I10" i="33"/>
  <c r="J10" i="33" s="1"/>
  <c r="D10" i="33"/>
  <c r="N57" i="32"/>
  <c r="O57" i="32" s="1"/>
  <c r="I57" i="32"/>
  <c r="J57" i="32" s="1"/>
  <c r="D57" i="32"/>
  <c r="E57" i="32" s="1"/>
  <c r="N56" i="32"/>
  <c r="O56" i="32" s="1"/>
  <c r="I56" i="32"/>
  <c r="J56" i="32" s="1"/>
  <c r="D56" i="32"/>
  <c r="E56" i="32" s="1"/>
  <c r="N55" i="32"/>
  <c r="O55" i="32" s="1"/>
  <c r="I55" i="32"/>
  <c r="J55" i="32" s="1"/>
  <c r="D55" i="32"/>
  <c r="E55" i="32" s="1"/>
  <c r="N54" i="32"/>
  <c r="O54" i="32" s="1"/>
  <c r="I54" i="32"/>
  <c r="J54" i="32" s="1"/>
  <c r="D54" i="32"/>
  <c r="E54" i="32" s="1"/>
  <c r="N53" i="32"/>
  <c r="O53" i="32" s="1"/>
  <c r="I53" i="32"/>
  <c r="J53" i="32" s="1"/>
  <c r="D53" i="32"/>
  <c r="E53" i="32" s="1"/>
  <c r="N52" i="32"/>
  <c r="O52" i="32" s="1"/>
  <c r="I52" i="32"/>
  <c r="J52" i="32" s="1"/>
  <c r="D52" i="32"/>
  <c r="E52" i="32" s="1"/>
  <c r="N51" i="32"/>
  <c r="O51" i="32" s="1"/>
  <c r="I51" i="32"/>
  <c r="J51" i="32" s="1"/>
  <c r="D51" i="32"/>
  <c r="E51" i="32" s="1"/>
  <c r="N50" i="32"/>
  <c r="O50" i="32" s="1"/>
  <c r="I50" i="32"/>
  <c r="J50" i="32" s="1"/>
  <c r="D50" i="32"/>
  <c r="E50" i="32" s="1"/>
  <c r="N49" i="32"/>
  <c r="O49" i="32" s="1"/>
  <c r="I49" i="32"/>
  <c r="J49" i="32" s="1"/>
  <c r="D49" i="32"/>
  <c r="E49" i="32" s="1"/>
  <c r="N48" i="32"/>
  <c r="O48" i="32" s="1"/>
  <c r="I48" i="32"/>
  <c r="J48" i="32" s="1"/>
  <c r="D48" i="32"/>
  <c r="E48" i="32" s="1"/>
  <c r="N47" i="32"/>
  <c r="O47" i="32" s="1"/>
  <c r="I47" i="32"/>
  <c r="J47" i="32" s="1"/>
  <c r="D47" i="32"/>
  <c r="E47" i="32" s="1"/>
  <c r="N46" i="32"/>
  <c r="O46" i="32" s="1"/>
  <c r="I46" i="32"/>
  <c r="J46" i="32" s="1"/>
  <c r="D46" i="32"/>
  <c r="E46" i="32" s="1"/>
  <c r="N45" i="32"/>
  <c r="O45" i="32" s="1"/>
  <c r="I45" i="32"/>
  <c r="J45" i="32" s="1"/>
  <c r="D45" i="32"/>
  <c r="E45" i="32" s="1"/>
  <c r="N44" i="32"/>
  <c r="O44" i="32" s="1"/>
  <c r="I44" i="32"/>
  <c r="J44" i="32" s="1"/>
  <c r="D44" i="32"/>
  <c r="E44" i="32" s="1"/>
  <c r="N43" i="32"/>
  <c r="O43" i="32" s="1"/>
  <c r="I43" i="32"/>
  <c r="J43" i="32" s="1"/>
  <c r="D43" i="32"/>
  <c r="E43" i="32" s="1"/>
  <c r="N42" i="32"/>
  <c r="O42" i="32" s="1"/>
  <c r="I42" i="32"/>
  <c r="J42" i="32" s="1"/>
  <c r="D42" i="32"/>
  <c r="E42" i="32" s="1"/>
  <c r="N41" i="32"/>
  <c r="O41" i="32" s="1"/>
  <c r="I41" i="32"/>
  <c r="J41" i="32" s="1"/>
  <c r="D41" i="32"/>
  <c r="E41" i="32" s="1"/>
  <c r="N40" i="32"/>
  <c r="O40" i="32" s="1"/>
  <c r="I40" i="32"/>
  <c r="J40" i="32" s="1"/>
  <c r="D40" i="32"/>
  <c r="E40" i="32" s="1"/>
  <c r="N39" i="32"/>
  <c r="O39" i="32" s="1"/>
  <c r="I39" i="32"/>
  <c r="J39" i="32" s="1"/>
  <c r="D39" i="32"/>
  <c r="E39" i="32" s="1"/>
  <c r="N38" i="32"/>
  <c r="O38" i="32" s="1"/>
  <c r="I38" i="32"/>
  <c r="J38" i="32" s="1"/>
  <c r="D38" i="32"/>
  <c r="E38" i="32" s="1"/>
  <c r="N37" i="32"/>
  <c r="O37" i="32" s="1"/>
  <c r="I37" i="32"/>
  <c r="J37" i="32" s="1"/>
  <c r="D37" i="32"/>
  <c r="E37" i="32" s="1"/>
  <c r="N36" i="32"/>
  <c r="O36" i="32" s="1"/>
  <c r="I36" i="32"/>
  <c r="J36" i="32" s="1"/>
  <c r="D36" i="32"/>
  <c r="E36" i="32" s="1"/>
  <c r="N35" i="32"/>
  <c r="O35" i="32" s="1"/>
  <c r="I35" i="32"/>
  <c r="J35" i="32" s="1"/>
  <c r="D35" i="32"/>
  <c r="E35" i="32" s="1"/>
  <c r="N34" i="32"/>
  <c r="O34" i="32" s="1"/>
  <c r="I34" i="32"/>
  <c r="J34" i="32" s="1"/>
  <c r="E34" i="32"/>
  <c r="D34" i="32"/>
  <c r="S33" i="32"/>
  <c r="T33" i="32" s="1"/>
  <c r="N33" i="32"/>
  <c r="O33" i="32" s="1"/>
  <c r="I33" i="32"/>
  <c r="J33" i="32" s="1"/>
  <c r="E33" i="32"/>
  <c r="D33" i="32"/>
  <c r="S32" i="32"/>
  <c r="T32" i="32" s="1"/>
  <c r="N32" i="32"/>
  <c r="O32" i="32" s="1"/>
  <c r="I32" i="32"/>
  <c r="J32" i="32" s="1"/>
  <c r="E32" i="32"/>
  <c r="D32" i="32"/>
  <c r="S31" i="32"/>
  <c r="T31" i="32" s="1"/>
  <c r="N31" i="32"/>
  <c r="O31" i="32" s="1"/>
  <c r="I31" i="32"/>
  <c r="J31" i="32" s="1"/>
  <c r="E31" i="32"/>
  <c r="D31" i="32"/>
  <c r="S30" i="32"/>
  <c r="T30" i="32" s="1"/>
  <c r="N30" i="32"/>
  <c r="O30" i="32" s="1"/>
  <c r="I30" i="32"/>
  <c r="J30" i="32" s="1"/>
  <c r="E30" i="32"/>
  <c r="D30" i="32"/>
  <c r="S29" i="32"/>
  <c r="T29" i="32" s="1"/>
  <c r="N29" i="32"/>
  <c r="O29" i="32" s="1"/>
  <c r="I29" i="32"/>
  <c r="J29" i="32" s="1"/>
  <c r="E29" i="32"/>
  <c r="D29" i="32"/>
  <c r="S28" i="32"/>
  <c r="T28" i="32" s="1"/>
  <c r="N28" i="32"/>
  <c r="O28" i="32" s="1"/>
  <c r="I28" i="32"/>
  <c r="J28" i="32" s="1"/>
  <c r="E28" i="32"/>
  <c r="D28" i="32"/>
  <c r="S27" i="32"/>
  <c r="T27" i="32" s="1"/>
  <c r="N27" i="32"/>
  <c r="O27" i="32" s="1"/>
  <c r="I27" i="32"/>
  <c r="J27" i="32" s="1"/>
  <c r="E27" i="32"/>
  <c r="D27" i="32"/>
  <c r="S26" i="32"/>
  <c r="T26" i="32" s="1"/>
  <c r="N26" i="32"/>
  <c r="O26" i="32" s="1"/>
  <c r="I26" i="32"/>
  <c r="J26" i="32" s="1"/>
  <c r="E26" i="32"/>
  <c r="D26" i="32"/>
  <c r="S25" i="32"/>
  <c r="T25" i="32" s="1"/>
  <c r="N25" i="32"/>
  <c r="O25" i="32" s="1"/>
  <c r="I25" i="32"/>
  <c r="J25" i="32" s="1"/>
  <c r="E25" i="32"/>
  <c r="D25" i="32"/>
  <c r="S24" i="32"/>
  <c r="T24" i="32" s="1"/>
  <c r="N24" i="32"/>
  <c r="O24" i="32" s="1"/>
  <c r="I24" i="32"/>
  <c r="J24" i="32" s="1"/>
  <c r="E24" i="32"/>
  <c r="D24" i="32"/>
  <c r="S23" i="32"/>
  <c r="T23" i="32" s="1"/>
  <c r="N23" i="32"/>
  <c r="O23" i="32" s="1"/>
  <c r="I23" i="32"/>
  <c r="J23" i="32" s="1"/>
  <c r="E23" i="32"/>
  <c r="D23" i="32"/>
  <c r="S22" i="32"/>
  <c r="T22" i="32" s="1"/>
  <c r="N22" i="32"/>
  <c r="O22" i="32" s="1"/>
  <c r="I22" i="32"/>
  <c r="J22" i="32" s="1"/>
  <c r="E22" i="32"/>
  <c r="D22" i="32"/>
  <c r="S21" i="32"/>
  <c r="T21" i="32" s="1"/>
  <c r="N21" i="32"/>
  <c r="O21" i="32" s="1"/>
  <c r="I21" i="32"/>
  <c r="J21" i="32" s="1"/>
  <c r="E21" i="32"/>
  <c r="D21" i="32"/>
  <c r="S20" i="32"/>
  <c r="T20" i="32" s="1"/>
  <c r="N20" i="32"/>
  <c r="O20" i="32" s="1"/>
  <c r="I20" i="32"/>
  <c r="J20" i="32" s="1"/>
  <c r="E20" i="32"/>
  <c r="D20" i="32"/>
  <c r="S19" i="32"/>
  <c r="T19" i="32" s="1"/>
  <c r="N19" i="32"/>
  <c r="O19" i="32" s="1"/>
  <c r="I19" i="32"/>
  <c r="J19" i="32" s="1"/>
  <c r="E19" i="32"/>
  <c r="D19" i="32"/>
  <c r="S18" i="32"/>
  <c r="T18" i="32" s="1"/>
  <c r="N18" i="32"/>
  <c r="O18" i="32" s="1"/>
  <c r="I18" i="32"/>
  <c r="J18" i="32" s="1"/>
  <c r="E18" i="32"/>
  <c r="D18" i="32"/>
  <c r="S17" i="32"/>
  <c r="T17" i="32" s="1"/>
  <c r="N17" i="32"/>
  <c r="O17" i="32" s="1"/>
  <c r="I17" i="32"/>
  <c r="J17" i="32" s="1"/>
  <c r="E17" i="32"/>
  <c r="D17" i="32"/>
  <c r="S16" i="32"/>
  <c r="T16" i="32" s="1"/>
  <c r="N16" i="32"/>
  <c r="O16" i="32" s="1"/>
  <c r="I16" i="32"/>
  <c r="J16" i="32" s="1"/>
  <c r="E16" i="32"/>
  <c r="D16" i="32"/>
  <c r="S15" i="32"/>
  <c r="T15" i="32" s="1"/>
  <c r="N15" i="32"/>
  <c r="O15" i="32" s="1"/>
  <c r="I15" i="32"/>
  <c r="J15" i="32" s="1"/>
  <c r="E15" i="32"/>
  <c r="D15" i="32"/>
  <c r="S14" i="32"/>
  <c r="T14" i="32" s="1"/>
  <c r="N14" i="32"/>
  <c r="O14" i="32" s="1"/>
  <c r="I14" i="32"/>
  <c r="J14" i="32" s="1"/>
  <c r="E14" i="32"/>
  <c r="D14" i="32"/>
  <c r="S13" i="32"/>
  <c r="T13" i="32" s="1"/>
  <c r="N13" i="32"/>
  <c r="O13" i="32" s="1"/>
  <c r="I13" i="32"/>
  <c r="J13" i="32" s="1"/>
  <c r="E13" i="32"/>
  <c r="D13" i="32"/>
  <c r="S12" i="32"/>
  <c r="T12" i="32" s="1"/>
  <c r="N12" i="32"/>
  <c r="O12" i="32" s="1"/>
  <c r="I12" i="32"/>
  <c r="J12" i="32" s="1"/>
  <c r="E12" i="32"/>
  <c r="D12" i="32"/>
  <c r="S11" i="32"/>
  <c r="T11" i="32" s="1"/>
  <c r="N11" i="32"/>
  <c r="O11" i="32" s="1"/>
  <c r="I11" i="32"/>
  <c r="J11" i="32" s="1"/>
  <c r="E11" i="32"/>
  <c r="D11" i="32"/>
  <c r="S10" i="32"/>
  <c r="T10" i="32" s="1"/>
  <c r="N10" i="32"/>
  <c r="O10" i="32" s="1"/>
  <c r="I10" i="32"/>
  <c r="J10" i="32" s="1"/>
  <c r="E10" i="32"/>
  <c r="D10" i="32"/>
  <c r="N57" i="31"/>
  <c r="O57" i="31" s="1"/>
  <c r="I57" i="31"/>
  <c r="J57" i="31" s="1"/>
  <c r="D57" i="31"/>
  <c r="E57" i="31" s="1"/>
  <c r="N56" i="31"/>
  <c r="O56" i="31" s="1"/>
  <c r="I56" i="31"/>
  <c r="J56" i="31" s="1"/>
  <c r="D56" i="31"/>
  <c r="E56" i="31" s="1"/>
  <c r="N55" i="31"/>
  <c r="O55" i="31" s="1"/>
  <c r="I55" i="31"/>
  <c r="J55" i="31" s="1"/>
  <c r="D55" i="31"/>
  <c r="E55" i="31" s="1"/>
  <c r="N54" i="31"/>
  <c r="O54" i="31" s="1"/>
  <c r="I54" i="31"/>
  <c r="J54" i="31" s="1"/>
  <c r="D54" i="31"/>
  <c r="E54" i="31" s="1"/>
  <c r="N53" i="31"/>
  <c r="O53" i="31" s="1"/>
  <c r="I53" i="31"/>
  <c r="J53" i="31" s="1"/>
  <c r="D53" i="31"/>
  <c r="E53" i="31" s="1"/>
  <c r="N52" i="31"/>
  <c r="O52" i="31" s="1"/>
  <c r="I52" i="31"/>
  <c r="J52" i="31" s="1"/>
  <c r="D52" i="31"/>
  <c r="E52" i="31" s="1"/>
  <c r="N51" i="31"/>
  <c r="O51" i="31" s="1"/>
  <c r="I51" i="31"/>
  <c r="J51" i="31" s="1"/>
  <c r="D51" i="31"/>
  <c r="E51" i="31" s="1"/>
  <c r="N50" i="31"/>
  <c r="O50" i="31" s="1"/>
  <c r="I50" i="31"/>
  <c r="J50" i="31" s="1"/>
  <c r="D50" i="31"/>
  <c r="E50" i="31" s="1"/>
  <c r="N49" i="31"/>
  <c r="O49" i="31" s="1"/>
  <c r="I49" i="31"/>
  <c r="J49" i="31" s="1"/>
  <c r="D49" i="31"/>
  <c r="E49" i="31" s="1"/>
  <c r="N48" i="31"/>
  <c r="O48" i="31" s="1"/>
  <c r="I48" i="31"/>
  <c r="J48" i="31" s="1"/>
  <c r="D48" i="31"/>
  <c r="E48" i="31" s="1"/>
  <c r="N47" i="31"/>
  <c r="O47" i="31" s="1"/>
  <c r="I47" i="31"/>
  <c r="J47" i="31" s="1"/>
  <c r="D47" i="31"/>
  <c r="E47" i="31" s="1"/>
  <c r="N46" i="31"/>
  <c r="O46" i="31" s="1"/>
  <c r="I46" i="31"/>
  <c r="J46" i="31" s="1"/>
  <c r="D46" i="31"/>
  <c r="E46" i="31" s="1"/>
  <c r="N45" i="31"/>
  <c r="O45" i="31" s="1"/>
  <c r="I45" i="31"/>
  <c r="J45" i="31" s="1"/>
  <c r="D45" i="31"/>
  <c r="E45" i="31" s="1"/>
  <c r="N44" i="31"/>
  <c r="O44" i="31" s="1"/>
  <c r="I44" i="31"/>
  <c r="J44" i="31" s="1"/>
  <c r="D44" i="31"/>
  <c r="E44" i="31" s="1"/>
  <c r="N43" i="31"/>
  <c r="O43" i="31" s="1"/>
  <c r="I43" i="31"/>
  <c r="J43" i="31" s="1"/>
  <c r="D43" i="31"/>
  <c r="E43" i="31" s="1"/>
  <c r="N42" i="31"/>
  <c r="O42" i="31" s="1"/>
  <c r="I42" i="31"/>
  <c r="J42" i="31" s="1"/>
  <c r="D42" i="31"/>
  <c r="E42" i="31" s="1"/>
  <c r="N41" i="31"/>
  <c r="O41" i="31" s="1"/>
  <c r="I41" i="31"/>
  <c r="J41" i="31" s="1"/>
  <c r="D41" i="31"/>
  <c r="E41" i="31" s="1"/>
  <c r="N40" i="31"/>
  <c r="O40" i="31" s="1"/>
  <c r="I40" i="31"/>
  <c r="J40" i="31" s="1"/>
  <c r="D40" i="31"/>
  <c r="E40" i="31" s="1"/>
  <c r="N39" i="31"/>
  <c r="O39" i="31" s="1"/>
  <c r="I39" i="31"/>
  <c r="J39" i="31" s="1"/>
  <c r="D39" i="31"/>
  <c r="E39" i="31" s="1"/>
  <c r="N38" i="31"/>
  <c r="O38" i="31" s="1"/>
  <c r="I38" i="31"/>
  <c r="J38" i="31" s="1"/>
  <c r="D38" i="31"/>
  <c r="E38" i="31" s="1"/>
  <c r="N37" i="31"/>
  <c r="O37" i="31" s="1"/>
  <c r="I37" i="31"/>
  <c r="J37" i="31" s="1"/>
  <c r="D37" i="31"/>
  <c r="E37" i="31" s="1"/>
  <c r="N36" i="31"/>
  <c r="O36" i="31" s="1"/>
  <c r="I36" i="31"/>
  <c r="J36" i="31" s="1"/>
  <c r="D36" i="31"/>
  <c r="E36" i="31" s="1"/>
  <c r="O35" i="31"/>
  <c r="N35" i="31"/>
  <c r="J35" i="31"/>
  <c r="I35" i="31"/>
  <c r="E35" i="31"/>
  <c r="D35" i="31"/>
  <c r="O34" i="31"/>
  <c r="N34" i="31"/>
  <c r="J34" i="31"/>
  <c r="I34" i="31"/>
  <c r="E34" i="31"/>
  <c r="D34" i="31"/>
  <c r="T33" i="31"/>
  <c r="S33" i="31"/>
  <c r="O33" i="31"/>
  <c r="N33" i="31"/>
  <c r="J33" i="31"/>
  <c r="I33" i="31"/>
  <c r="E33" i="31"/>
  <c r="D33" i="31"/>
  <c r="T32" i="31"/>
  <c r="S32" i="31"/>
  <c r="O32" i="31"/>
  <c r="N32" i="31"/>
  <c r="J32" i="31"/>
  <c r="I32" i="31"/>
  <c r="E32" i="31"/>
  <c r="D32" i="31"/>
  <c r="T31" i="31"/>
  <c r="S31" i="31"/>
  <c r="O31" i="31"/>
  <c r="N31" i="31"/>
  <c r="J31" i="31"/>
  <c r="I31" i="31"/>
  <c r="E31" i="31"/>
  <c r="D31" i="31"/>
  <c r="T30" i="31"/>
  <c r="S30" i="31"/>
  <c r="O30" i="31"/>
  <c r="N30" i="31"/>
  <c r="J30" i="31"/>
  <c r="I30" i="31"/>
  <c r="E30" i="31"/>
  <c r="D30" i="31"/>
  <c r="T29" i="31"/>
  <c r="S29" i="31"/>
  <c r="O29" i="31"/>
  <c r="N29" i="31"/>
  <c r="J29" i="31"/>
  <c r="I29" i="31"/>
  <c r="D29" i="31"/>
  <c r="E29" i="31" s="1"/>
  <c r="T28" i="31"/>
  <c r="S28" i="31"/>
  <c r="N28" i="31"/>
  <c r="O28" i="31" s="1"/>
  <c r="J28" i="31"/>
  <c r="I28" i="31"/>
  <c r="D28" i="31"/>
  <c r="E28" i="31" s="1"/>
  <c r="T27" i="31"/>
  <c r="S27" i="31"/>
  <c r="N27" i="31"/>
  <c r="O27" i="31" s="1"/>
  <c r="J27" i="31"/>
  <c r="I27" i="31"/>
  <c r="D27" i="31"/>
  <c r="E27" i="31" s="1"/>
  <c r="T26" i="31"/>
  <c r="S26" i="31"/>
  <c r="N26" i="31"/>
  <c r="O26" i="31" s="1"/>
  <c r="J26" i="31"/>
  <c r="I26" i="31"/>
  <c r="D26" i="31"/>
  <c r="E26" i="31" s="1"/>
  <c r="T25" i="31"/>
  <c r="S25" i="31"/>
  <c r="N25" i="31"/>
  <c r="O25" i="31" s="1"/>
  <c r="J25" i="31"/>
  <c r="I25" i="31"/>
  <c r="D25" i="31"/>
  <c r="E25" i="31" s="1"/>
  <c r="T24" i="31"/>
  <c r="S24" i="31"/>
  <c r="N24" i="31"/>
  <c r="O24" i="31" s="1"/>
  <c r="J24" i="31"/>
  <c r="I24" i="31"/>
  <c r="D24" i="31"/>
  <c r="E24" i="31" s="1"/>
  <c r="T23" i="31"/>
  <c r="S23" i="31"/>
  <c r="N23" i="31"/>
  <c r="O23" i="31" s="1"/>
  <c r="J23" i="31"/>
  <c r="I23" i="31"/>
  <c r="D23" i="31"/>
  <c r="E23" i="31" s="1"/>
  <c r="T22" i="31"/>
  <c r="S22" i="31"/>
  <c r="N22" i="31"/>
  <c r="O22" i="31" s="1"/>
  <c r="J22" i="31"/>
  <c r="I22" i="31"/>
  <c r="D22" i="31"/>
  <c r="E22" i="31" s="1"/>
  <c r="T21" i="31"/>
  <c r="S21" i="31"/>
  <c r="N21" i="31"/>
  <c r="O21" i="31" s="1"/>
  <c r="J21" i="31"/>
  <c r="I21" i="31"/>
  <c r="D21" i="31"/>
  <c r="E21" i="31" s="1"/>
  <c r="T20" i="31"/>
  <c r="S20" i="31"/>
  <c r="N20" i="31"/>
  <c r="O20" i="31" s="1"/>
  <c r="J20" i="31"/>
  <c r="I20" i="31"/>
  <c r="D20" i="31"/>
  <c r="E20" i="31" s="1"/>
  <c r="T19" i="31"/>
  <c r="S19" i="31"/>
  <c r="N19" i="31"/>
  <c r="O19" i="31" s="1"/>
  <c r="J19" i="31"/>
  <c r="I19" i="31"/>
  <c r="D19" i="31"/>
  <c r="E19" i="31" s="1"/>
  <c r="T18" i="31"/>
  <c r="S18" i="31"/>
  <c r="N18" i="31"/>
  <c r="O18" i="31" s="1"/>
  <c r="J18" i="31"/>
  <c r="I18" i="31"/>
  <c r="D18" i="31"/>
  <c r="E18" i="31" s="1"/>
  <c r="T17" i="31"/>
  <c r="S17" i="31"/>
  <c r="N17" i="31"/>
  <c r="O17" i="31" s="1"/>
  <c r="J17" i="31"/>
  <c r="I17" i="31"/>
  <c r="D17" i="31"/>
  <c r="E17" i="31" s="1"/>
  <c r="T16" i="31"/>
  <c r="S16" i="31"/>
  <c r="N16" i="31"/>
  <c r="O16" i="31" s="1"/>
  <c r="J16" i="31"/>
  <c r="I16" i="31"/>
  <c r="D16" i="31"/>
  <c r="E16" i="31" s="1"/>
  <c r="T15" i="31"/>
  <c r="S15" i="31"/>
  <c r="N15" i="31"/>
  <c r="O15" i="31" s="1"/>
  <c r="J15" i="31"/>
  <c r="I15" i="31"/>
  <c r="D15" i="31"/>
  <c r="E15" i="31" s="1"/>
  <c r="T14" i="31"/>
  <c r="S14" i="31"/>
  <c r="N14" i="31"/>
  <c r="O14" i="31" s="1"/>
  <c r="J14" i="31"/>
  <c r="I14" i="31"/>
  <c r="D14" i="31"/>
  <c r="E14" i="31" s="1"/>
  <c r="T13" i="31"/>
  <c r="S13" i="31"/>
  <c r="N13" i="31"/>
  <c r="O13" i="31" s="1"/>
  <c r="J13" i="31"/>
  <c r="I13" i="31"/>
  <c r="D13" i="31"/>
  <c r="E13" i="31" s="1"/>
  <c r="T12" i="31"/>
  <c r="S12" i="31"/>
  <c r="N12" i="31"/>
  <c r="O12" i="31" s="1"/>
  <c r="J12" i="31"/>
  <c r="I12" i="31"/>
  <c r="D12" i="31"/>
  <c r="E12" i="31" s="1"/>
  <c r="T11" i="31"/>
  <c r="S11" i="31"/>
  <c r="N11" i="31"/>
  <c r="O11" i="31" s="1"/>
  <c r="J11" i="31"/>
  <c r="I11" i="31"/>
  <c r="D11" i="31"/>
  <c r="E11" i="31" s="1"/>
  <c r="T10" i="31"/>
  <c r="S10" i="31"/>
  <c r="N10" i="31"/>
  <c r="O10" i="31" s="1"/>
  <c r="J10" i="31"/>
  <c r="I10" i="31"/>
  <c r="D10" i="31"/>
  <c r="L7" i="31" l="1"/>
  <c r="I13" i="3" s="1"/>
  <c r="E10" i="31"/>
  <c r="T35" i="31" s="1"/>
  <c r="E10" i="33"/>
  <c r="T35" i="33" s="1"/>
  <c r="L7" i="33"/>
  <c r="I15" i="3" s="1"/>
  <c r="L7" i="32"/>
  <c r="I14" i="3" s="1"/>
  <c r="T35" i="32"/>
  <c r="S34" i="20"/>
  <c r="T34" i="20" s="1"/>
  <c r="S35" i="20"/>
  <c r="T35" i="20"/>
  <c r="S36" i="20"/>
  <c r="T36" i="20" s="1"/>
  <c r="S37" i="20"/>
  <c r="T37" i="20"/>
  <c r="S38" i="20"/>
  <c r="T38" i="20" s="1"/>
  <c r="S39" i="20"/>
  <c r="T39" i="20"/>
  <c r="S40" i="20"/>
  <c r="T40" i="20" s="1"/>
  <c r="S41" i="20"/>
  <c r="T41" i="20"/>
  <c r="S42" i="20"/>
  <c r="T42" i="20" s="1"/>
  <c r="S43" i="20"/>
  <c r="T43" i="20"/>
  <c r="S44" i="20"/>
  <c r="T44" i="20" s="1"/>
  <c r="S45" i="20"/>
  <c r="T45" i="20"/>
  <c r="S46" i="20"/>
  <c r="T46" i="20" s="1"/>
  <c r="S47" i="20"/>
  <c r="T47" i="20"/>
  <c r="S48" i="20"/>
  <c r="T48" i="20" s="1"/>
  <c r="S49" i="20"/>
  <c r="T49" i="20"/>
  <c r="S50" i="20"/>
  <c r="T50" i="20" s="1"/>
  <c r="S51" i="20"/>
  <c r="T51" i="20"/>
  <c r="S52" i="20"/>
  <c r="T52" i="20" s="1"/>
  <c r="S53" i="20"/>
  <c r="T53" i="20"/>
  <c r="S54" i="20"/>
  <c r="T54" i="20" s="1"/>
  <c r="S55" i="20"/>
  <c r="T55" i="20"/>
  <c r="S56" i="20"/>
  <c r="T56" i="20" s="1"/>
  <c r="S57" i="20"/>
  <c r="T57" i="20"/>
  <c r="D33" i="17"/>
  <c r="E33" i="17" s="1"/>
  <c r="D32" i="17"/>
  <c r="E32" i="17" s="1"/>
  <c r="D31" i="17"/>
  <c r="E31" i="17" s="1"/>
  <c r="D30" i="17"/>
  <c r="E30" i="17" s="1"/>
  <c r="D29" i="17"/>
  <c r="E29" i="17" s="1"/>
  <c r="D28" i="17"/>
  <c r="E28" i="17" s="1"/>
  <c r="D27" i="17"/>
  <c r="E27" i="17" s="1"/>
  <c r="D26" i="17"/>
  <c r="E26" i="17" s="1"/>
  <c r="D25" i="17"/>
  <c r="E25" i="17" s="1"/>
  <c r="D24" i="17"/>
  <c r="E24" i="17" s="1"/>
  <c r="D23" i="17"/>
  <c r="E23" i="17" s="1"/>
  <c r="D22" i="17"/>
  <c r="E22" i="17" s="1"/>
  <c r="D21" i="17"/>
  <c r="E21" i="17" s="1"/>
  <c r="D20" i="17"/>
  <c r="E20" i="17" s="1"/>
  <c r="D19" i="17"/>
  <c r="E19" i="17" s="1"/>
  <c r="D18" i="17"/>
  <c r="E18" i="17" s="1"/>
  <c r="D17" i="17"/>
  <c r="E17" i="17" s="1"/>
  <c r="D16" i="17"/>
  <c r="E16" i="17" s="1"/>
  <c r="D15" i="17"/>
  <c r="E15" i="17" s="1"/>
  <c r="D14" i="17"/>
  <c r="E14" i="17" s="1"/>
  <c r="D13" i="17"/>
  <c r="E13" i="17" s="1"/>
  <c r="D12" i="17"/>
  <c r="E12" i="17" s="1"/>
  <c r="D11" i="17"/>
  <c r="E11" i="17" s="1"/>
  <c r="D10" i="17"/>
  <c r="S10" i="29"/>
  <c r="T10" i="29" s="1"/>
  <c r="S11" i="29"/>
  <c r="T11" i="29" s="1"/>
  <c r="S12" i="29"/>
  <c r="T12" i="29" s="1"/>
  <c r="S13" i="29"/>
  <c r="T13" i="29" s="1"/>
  <c r="S14" i="29"/>
  <c r="T14" i="29" s="1"/>
  <c r="S15" i="29"/>
  <c r="T15" i="29"/>
  <c r="S16" i="29"/>
  <c r="T16" i="29" s="1"/>
  <c r="S17" i="29"/>
  <c r="T17" i="29"/>
  <c r="S18" i="29"/>
  <c r="T18" i="29" s="1"/>
  <c r="S19" i="29"/>
  <c r="T19" i="29" s="1"/>
  <c r="S20" i="29"/>
  <c r="T20" i="29" s="1"/>
  <c r="S21" i="29"/>
  <c r="T21" i="29" s="1"/>
  <c r="S22" i="29"/>
  <c r="T22" i="29" s="1"/>
  <c r="S23" i="29"/>
  <c r="T23" i="29"/>
  <c r="S24" i="29"/>
  <c r="T24" i="29" s="1"/>
  <c r="S25" i="29"/>
  <c r="T25" i="29" s="1"/>
  <c r="S26" i="29"/>
  <c r="T26" i="29" s="1"/>
  <c r="S27" i="29"/>
  <c r="T27" i="29" s="1"/>
  <c r="S28" i="29"/>
  <c r="T28" i="29" s="1"/>
  <c r="S29" i="29"/>
  <c r="T29" i="29" s="1"/>
  <c r="S30" i="29"/>
  <c r="T30" i="29" s="1"/>
  <c r="S31" i="29"/>
  <c r="T31" i="29"/>
  <c r="S32" i="29"/>
  <c r="T32" i="29" s="1"/>
  <c r="S33" i="29"/>
  <c r="T33" i="29" s="1"/>
  <c r="N33" i="29"/>
  <c r="O33" i="29" s="1"/>
  <c r="N32" i="29"/>
  <c r="O32" i="29" s="1"/>
  <c r="N31" i="29"/>
  <c r="O31" i="29" s="1"/>
  <c r="N30" i="29"/>
  <c r="O30" i="29" s="1"/>
  <c r="N29" i="29"/>
  <c r="O29" i="29" s="1"/>
  <c r="N28" i="29"/>
  <c r="O28" i="29" s="1"/>
  <c r="N27" i="29"/>
  <c r="O27" i="29" s="1"/>
  <c r="N26" i="29"/>
  <c r="O26" i="29" s="1"/>
  <c r="N25" i="29"/>
  <c r="O25" i="29" s="1"/>
  <c r="N24" i="29"/>
  <c r="O24" i="29" s="1"/>
  <c r="N23" i="29"/>
  <c r="O23" i="29" s="1"/>
  <c r="N22" i="29"/>
  <c r="O22" i="29" s="1"/>
  <c r="N21" i="29"/>
  <c r="O21" i="29" s="1"/>
  <c r="N20" i="29"/>
  <c r="O20" i="29" s="1"/>
  <c r="N19" i="29"/>
  <c r="O19" i="29" s="1"/>
  <c r="N18" i="29"/>
  <c r="O18" i="29" s="1"/>
  <c r="N17" i="29"/>
  <c r="O17" i="29" s="1"/>
  <c r="N16" i="29"/>
  <c r="O16" i="29" s="1"/>
  <c r="N15" i="29"/>
  <c r="O15" i="29" s="1"/>
  <c r="N14" i="29"/>
  <c r="O14" i="29" s="1"/>
  <c r="N13" i="29"/>
  <c r="O13" i="29" s="1"/>
  <c r="N12" i="29"/>
  <c r="O12" i="29" s="1"/>
  <c r="N11" i="29"/>
  <c r="O11" i="29" s="1"/>
  <c r="N10" i="29"/>
  <c r="O10" i="29" s="1"/>
  <c r="I33" i="29"/>
  <c r="J33" i="29" s="1"/>
  <c r="I32" i="29"/>
  <c r="J32" i="29" s="1"/>
  <c r="I31" i="29"/>
  <c r="J31" i="29" s="1"/>
  <c r="I30" i="29"/>
  <c r="J30" i="29" s="1"/>
  <c r="I29" i="29"/>
  <c r="J29" i="29" s="1"/>
  <c r="I28" i="29"/>
  <c r="J28" i="29" s="1"/>
  <c r="I27" i="29"/>
  <c r="J27" i="29" s="1"/>
  <c r="I26" i="29"/>
  <c r="J26" i="29" s="1"/>
  <c r="I25" i="29"/>
  <c r="J25" i="29" s="1"/>
  <c r="I24" i="29"/>
  <c r="J24" i="29" s="1"/>
  <c r="I23" i="29"/>
  <c r="J23" i="29" s="1"/>
  <c r="I22" i="29"/>
  <c r="J22" i="29" s="1"/>
  <c r="I21" i="29"/>
  <c r="J21" i="29" s="1"/>
  <c r="I20" i="29"/>
  <c r="J20" i="29" s="1"/>
  <c r="I19" i="29"/>
  <c r="J19" i="29" s="1"/>
  <c r="I18" i="29"/>
  <c r="J18" i="29" s="1"/>
  <c r="I17" i="29"/>
  <c r="J17" i="29" s="1"/>
  <c r="I16" i="29"/>
  <c r="J16" i="29" s="1"/>
  <c r="I15" i="29"/>
  <c r="J15" i="29" s="1"/>
  <c r="I14" i="29"/>
  <c r="J14" i="29" s="1"/>
  <c r="I13" i="29"/>
  <c r="J13" i="29" s="1"/>
  <c r="I12" i="29"/>
  <c r="J12" i="29" s="1"/>
  <c r="I11" i="29"/>
  <c r="J11" i="29" s="1"/>
  <c r="I10" i="29"/>
  <c r="J10" i="29" s="1"/>
  <c r="D33" i="29"/>
  <c r="E33" i="29" s="1"/>
  <c r="D32" i="29"/>
  <c r="E32" i="29" s="1"/>
  <c r="D31" i="29"/>
  <c r="E31" i="29" s="1"/>
  <c r="D30" i="29"/>
  <c r="E30" i="29" s="1"/>
  <c r="D29" i="29"/>
  <c r="E29" i="29" s="1"/>
  <c r="D28" i="29"/>
  <c r="E28" i="29" s="1"/>
  <c r="D27" i="29"/>
  <c r="E27" i="29" s="1"/>
  <c r="D26" i="29"/>
  <c r="E26" i="29" s="1"/>
  <c r="D25" i="29"/>
  <c r="E25" i="29" s="1"/>
  <c r="D24" i="29"/>
  <c r="E24" i="29" s="1"/>
  <c r="D23" i="29"/>
  <c r="E23" i="29" s="1"/>
  <c r="D22" i="29"/>
  <c r="E22" i="29" s="1"/>
  <c r="D21" i="29"/>
  <c r="E21" i="29" s="1"/>
  <c r="D20" i="29"/>
  <c r="E20" i="29" s="1"/>
  <c r="D19" i="29"/>
  <c r="E19" i="29" s="1"/>
  <c r="D18" i="29"/>
  <c r="E18" i="29" s="1"/>
  <c r="D17" i="29"/>
  <c r="E17" i="29" s="1"/>
  <c r="D16" i="29"/>
  <c r="E16" i="29" s="1"/>
  <c r="D15" i="29"/>
  <c r="E15" i="29" s="1"/>
  <c r="D14" i="29"/>
  <c r="E14" i="29" s="1"/>
  <c r="D13" i="29"/>
  <c r="E13" i="29" s="1"/>
  <c r="D12" i="29"/>
  <c r="E12" i="29" s="1"/>
  <c r="D11" i="29"/>
  <c r="E11" i="29" s="1"/>
  <c r="D10" i="29"/>
  <c r="S10" i="27"/>
  <c r="T10" i="27" s="1"/>
  <c r="S11" i="27"/>
  <c r="T11" i="27"/>
  <c r="S12" i="27"/>
  <c r="T12" i="27" s="1"/>
  <c r="S13" i="27"/>
  <c r="T13" i="27" s="1"/>
  <c r="S14" i="27"/>
  <c r="T14" i="27" s="1"/>
  <c r="S15" i="27"/>
  <c r="T15" i="27" s="1"/>
  <c r="S16" i="27"/>
  <c r="T16" i="27" s="1"/>
  <c r="S17" i="27"/>
  <c r="T17" i="27" s="1"/>
  <c r="S18" i="27"/>
  <c r="T18" i="27" s="1"/>
  <c r="S19" i="27"/>
  <c r="T19" i="27"/>
  <c r="S20" i="27"/>
  <c r="T20" i="27" s="1"/>
  <c r="S21" i="27"/>
  <c r="T21" i="27" s="1"/>
  <c r="S22" i="27"/>
  <c r="T22" i="27" s="1"/>
  <c r="S23" i="27"/>
  <c r="T23" i="27" s="1"/>
  <c r="S24" i="27"/>
  <c r="T24" i="27" s="1"/>
  <c r="S25" i="27"/>
  <c r="T25" i="27" s="1"/>
  <c r="S26" i="27"/>
  <c r="T26" i="27" s="1"/>
  <c r="S27" i="27"/>
  <c r="T27" i="27"/>
  <c r="S28" i="27"/>
  <c r="T28" i="27" s="1"/>
  <c r="S29" i="27"/>
  <c r="T29" i="27" s="1"/>
  <c r="S30" i="27"/>
  <c r="T30" i="27" s="1"/>
  <c r="S31" i="27"/>
  <c r="T31" i="27" s="1"/>
  <c r="S32" i="27"/>
  <c r="T32" i="27" s="1"/>
  <c r="S33" i="27"/>
  <c r="T33" i="27" s="1"/>
  <c r="N33" i="27"/>
  <c r="O33" i="27" s="1"/>
  <c r="N32" i="27"/>
  <c r="O32" i="27" s="1"/>
  <c r="N31" i="27"/>
  <c r="O31" i="27" s="1"/>
  <c r="N30" i="27"/>
  <c r="O30" i="27" s="1"/>
  <c r="N29" i="27"/>
  <c r="O29" i="27" s="1"/>
  <c r="N28" i="27"/>
  <c r="O28" i="27" s="1"/>
  <c r="O27" i="27"/>
  <c r="N27" i="27"/>
  <c r="N26" i="27"/>
  <c r="O26" i="27" s="1"/>
  <c r="O25" i="27"/>
  <c r="N25" i="27"/>
  <c r="N24" i="27"/>
  <c r="O24" i="27" s="1"/>
  <c r="N23" i="27"/>
  <c r="O23" i="27" s="1"/>
  <c r="N22" i="27"/>
  <c r="O22" i="27" s="1"/>
  <c r="N21" i="27"/>
  <c r="O21" i="27" s="1"/>
  <c r="N20" i="27"/>
  <c r="O20" i="27" s="1"/>
  <c r="O19" i="27"/>
  <c r="N19" i="27"/>
  <c r="N18" i="27"/>
  <c r="O18" i="27" s="1"/>
  <c r="O17" i="27"/>
  <c r="N17" i="27"/>
  <c r="N16" i="27"/>
  <c r="O16" i="27" s="1"/>
  <c r="N15" i="27"/>
  <c r="O15" i="27" s="1"/>
  <c r="N14" i="27"/>
  <c r="O14" i="27" s="1"/>
  <c r="N13" i="27"/>
  <c r="O13" i="27" s="1"/>
  <c r="N12" i="27"/>
  <c r="O12" i="27" s="1"/>
  <c r="O11" i="27"/>
  <c r="N11" i="27"/>
  <c r="N10" i="27"/>
  <c r="O10" i="27" s="1"/>
  <c r="I33" i="27"/>
  <c r="J33" i="27" s="1"/>
  <c r="I32" i="27"/>
  <c r="J32" i="27" s="1"/>
  <c r="I31" i="27"/>
  <c r="J31" i="27" s="1"/>
  <c r="I30" i="27"/>
  <c r="J30" i="27" s="1"/>
  <c r="I29" i="27"/>
  <c r="J29" i="27" s="1"/>
  <c r="I28" i="27"/>
  <c r="J28" i="27" s="1"/>
  <c r="I27" i="27"/>
  <c r="J27" i="27" s="1"/>
  <c r="I26" i="27"/>
  <c r="J26" i="27" s="1"/>
  <c r="I25" i="27"/>
  <c r="J25" i="27" s="1"/>
  <c r="I24" i="27"/>
  <c r="J24" i="27" s="1"/>
  <c r="I23" i="27"/>
  <c r="J23" i="27" s="1"/>
  <c r="I22" i="27"/>
  <c r="J22" i="27" s="1"/>
  <c r="I21" i="27"/>
  <c r="J21" i="27" s="1"/>
  <c r="I20" i="27"/>
  <c r="J20" i="27" s="1"/>
  <c r="I19" i="27"/>
  <c r="J19" i="27" s="1"/>
  <c r="I18" i="27"/>
  <c r="J18" i="27" s="1"/>
  <c r="I17" i="27"/>
  <c r="J17" i="27" s="1"/>
  <c r="I16" i="27"/>
  <c r="J16" i="27" s="1"/>
  <c r="I15" i="27"/>
  <c r="J15" i="27" s="1"/>
  <c r="I14" i="27"/>
  <c r="J14" i="27" s="1"/>
  <c r="I13" i="27"/>
  <c r="J13" i="27" s="1"/>
  <c r="I12" i="27"/>
  <c r="J12" i="27" s="1"/>
  <c r="I11" i="27"/>
  <c r="J11" i="27" s="1"/>
  <c r="I10" i="27"/>
  <c r="J10" i="27" s="1"/>
  <c r="D33" i="27"/>
  <c r="E33" i="27" s="1"/>
  <c r="D32" i="27"/>
  <c r="E32" i="27" s="1"/>
  <c r="D31" i="27"/>
  <c r="E31" i="27" s="1"/>
  <c r="D30" i="27"/>
  <c r="E30" i="27" s="1"/>
  <c r="D29" i="27"/>
  <c r="E29" i="27" s="1"/>
  <c r="D28" i="27"/>
  <c r="E28" i="27" s="1"/>
  <c r="D27" i="27"/>
  <c r="E27" i="27" s="1"/>
  <c r="D26" i="27"/>
  <c r="E26" i="27" s="1"/>
  <c r="D25" i="27"/>
  <c r="E25" i="27" s="1"/>
  <c r="D24" i="27"/>
  <c r="E24" i="27" s="1"/>
  <c r="D23" i="27"/>
  <c r="E23" i="27" s="1"/>
  <c r="D22" i="27"/>
  <c r="E22" i="27" s="1"/>
  <c r="D21" i="27"/>
  <c r="E21" i="27" s="1"/>
  <c r="D20" i="27"/>
  <c r="E20" i="27" s="1"/>
  <c r="D19" i="27"/>
  <c r="E19" i="27" s="1"/>
  <c r="D18" i="27"/>
  <c r="E18" i="27" s="1"/>
  <c r="D17" i="27"/>
  <c r="E17" i="27" s="1"/>
  <c r="D16" i="27"/>
  <c r="E16" i="27" s="1"/>
  <c r="D15" i="27"/>
  <c r="E15" i="27" s="1"/>
  <c r="D14" i="27"/>
  <c r="E14" i="27" s="1"/>
  <c r="D13" i="27"/>
  <c r="E13" i="27" s="1"/>
  <c r="D12" i="27"/>
  <c r="E12" i="27" s="1"/>
  <c r="D11" i="27"/>
  <c r="E11" i="27" s="1"/>
  <c r="D10" i="27"/>
  <c r="S33" i="25"/>
  <c r="T33" i="25" s="1"/>
  <c r="O33" i="25"/>
  <c r="N33" i="25"/>
  <c r="I33" i="25"/>
  <c r="J33" i="25" s="1"/>
  <c r="E33" i="25"/>
  <c r="D33" i="25"/>
  <c r="S32" i="25"/>
  <c r="T32" i="25" s="1"/>
  <c r="N32" i="25"/>
  <c r="O32" i="25" s="1"/>
  <c r="I32" i="25"/>
  <c r="J32" i="25" s="1"/>
  <c r="D32" i="25"/>
  <c r="E32" i="25" s="1"/>
  <c r="S31" i="25"/>
  <c r="T31" i="25" s="1"/>
  <c r="O31" i="25"/>
  <c r="N31" i="25"/>
  <c r="I31" i="25"/>
  <c r="J31" i="25" s="1"/>
  <c r="E31" i="25"/>
  <c r="D31" i="25"/>
  <c r="S30" i="25"/>
  <c r="T30" i="25" s="1"/>
  <c r="N30" i="25"/>
  <c r="O30" i="25" s="1"/>
  <c r="I30" i="25"/>
  <c r="J30" i="25" s="1"/>
  <c r="D30" i="25"/>
  <c r="E30" i="25" s="1"/>
  <c r="S29" i="25"/>
  <c r="T29" i="25" s="1"/>
  <c r="O29" i="25"/>
  <c r="N29" i="25"/>
  <c r="I29" i="25"/>
  <c r="J29" i="25" s="1"/>
  <c r="E29" i="25"/>
  <c r="D29" i="25"/>
  <c r="S28" i="25"/>
  <c r="T28" i="25" s="1"/>
  <c r="N28" i="25"/>
  <c r="O28" i="25" s="1"/>
  <c r="I28" i="25"/>
  <c r="J28" i="25" s="1"/>
  <c r="D28" i="25"/>
  <c r="E28" i="25" s="1"/>
  <c r="S27" i="25"/>
  <c r="T27" i="25" s="1"/>
  <c r="O27" i="25"/>
  <c r="N27" i="25"/>
  <c r="I27" i="25"/>
  <c r="J27" i="25" s="1"/>
  <c r="E27" i="25"/>
  <c r="D27" i="25"/>
  <c r="S26" i="25"/>
  <c r="T26" i="25" s="1"/>
  <c r="N26" i="25"/>
  <c r="O26" i="25" s="1"/>
  <c r="I26" i="25"/>
  <c r="J26" i="25" s="1"/>
  <c r="D26" i="25"/>
  <c r="E26" i="25" s="1"/>
  <c r="S25" i="25"/>
  <c r="T25" i="25" s="1"/>
  <c r="O25" i="25"/>
  <c r="N25" i="25"/>
  <c r="I25" i="25"/>
  <c r="J25" i="25" s="1"/>
  <c r="E25" i="25"/>
  <c r="D25" i="25"/>
  <c r="S24" i="25"/>
  <c r="T24" i="25" s="1"/>
  <c r="N24" i="25"/>
  <c r="O24" i="25" s="1"/>
  <c r="I24" i="25"/>
  <c r="J24" i="25" s="1"/>
  <c r="D24" i="25"/>
  <c r="E24" i="25" s="1"/>
  <c r="S23" i="25"/>
  <c r="T23" i="25" s="1"/>
  <c r="O23" i="25"/>
  <c r="N23" i="25"/>
  <c r="I23" i="25"/>
  <c r="J23" i="25" s="1"/>
  <c r="E23" i="25"/>
  <c r="D23" i="25"/>
  <c r="S22" i="25"/>
  <c r="T22" i="25" s="1"/>
  <c r="N22" i="25"/>
  <c r="O22" i="25" s="1"/>
  <c r="I22" i="25"/>
  <c r="J22" i="25" s="1"/>
  <c r="D22" i="25"/>
  <c r="E22" i="25" s="1"/>
  <c r="S21" i="25"/>
  <c r="T21" i="25" s="1"/>
  <c r="O21" i="25"/>
  <c r="N21" i="25"/>
  <c r="I21" i="25"/>
  <c r="J21" i="25" s="1"/>
  <c r="E21" i="25"/>
  <c r="D21" i="25"/>
  <c r="S20" i="25"/>
  <c r="T20" i="25" s="1"/>
  <c r="N20" i="25"/>
  <c r="O20" i="25" s="1"/>
  <c r="I20" i="25"/>
  <c r="J20" i="25" s="1"/>
  <c r="D20" i="25"/>
  <c r="E20" i="25" s="1"/>
  <c r="S19" i="25"/>
  <c r="T19" i="25" s="1"/>
  <c r="O19" i="25"/>
  <c r="N19" i="25"/>
  <c r="I19" i="25"/>
  <c r="J19" i="25" s="1"/>
  <c r="E19" i="25"/>
  <c r="D19" i="25"/>
  <c r="S18" i="25"/>
  <c r="T18" i="25" s="1"/>
  <c r="N18" i="25"/>
  <c r="O18" i="25" s="1"/>
  <c r="I18" i="25"/>
  <c r="J18" i="25" s="1"/>
  <c r="D18" i="25"/>
  <c r="E18" i="25" s="1"/>
  <c r="S17" i="25"/>
  <c r="T17" i="25" s="1"/>
  <c r="O17" i="25"/>
  <c r="N17" i="25"/>
  <c r="I17" i="25"/>
  <c r="J17" i="25" s="1"/>
  <c r="E17" i="25"/>
  <c r="D17" i="25"/>
  <c r="S16" i="25"/>
  <c r="T16" i="25" s="1"/>
  <c r="N16" i="25"/>
  <c r="O16" i="25" s="1"/>
  <c r="I16" i="25"/>
  <c r="J16" i="25" s="1"/>
  <c r="D16" i="25"/>
  <c r="E16" i="25" s="1"/>
  <c r="S15" i="25"/>
  <c r="T15" i="25" s="1"/>
  <c r="O15" i="25"/>
  <c r="N15" i="25"/>
  <c r="I15" i="25"/>
  <c r="J15" i="25" s="1"/>
  <c r="E15" i="25"/>
  <c r="D15" i="25"/>
  <c r="S14" i="25"/>
  <c r="T14" i="25" s="1"/>
  <c r="N14" i="25"/>
  <c r="O14" i="25" s="1"/>
  <c r="I14" i="25"/>
  <c r="J14" i="25" s="1"/>
  <c r="D14" i="25"/>
  <c r="E14" i="25" s="1"/>
  <c r="S13" i="25"/>
  <c r="T13" i="25" s="1"/>
  <c r="O13" i="25"/>
  <c r="N13" i="25"/>
  <c r="I13" i="25"/>
  <c r="J13" i="25" s="1"/>
  <c r="E13" i="25"/>
  <c r="D13" i="25"/>
  <c r="S12" i="25"/>
  <c r="T12" i="25" s="1"/>
  <c r="N12" i="25"/>
  <c r="O12" i="25" s="1"/>
  <c r="I12" i="25"/>
  <c r="J12" i="25" s="1"/>
  <c r="D12" i="25"/>
  <c r="E12" i="25" s="1"/>
  <c r="S11" i="25"/>
  <c r="T11" i="25" s="1"/>
  <c r="O11" i="25"/>
  <c r="N11" i="25"/>
  <c r="I11" i="25"/>
  <c r="J11" i="25" s="1"/>
  <c r="E11" i="25"/>
  <c r="D11" i="25"/>
  <c r="S10" i="25"/>
  <c r="T10" i="25" s="1"/>
  <c r="N10" i="25"/>
  <c r="O10" i="25" s="1"/>
  <c r="I10" i="25"/>
  <c r="J10" i="25" s="1"/>
  <c r="D10" i="25"/>
  <c r="L7" i="25" l="1"/>
  <c r="I12" i="3" s="1"/>
  <c r="E10" i="27"/>
  <c r="T35" i="27" s="1"/>
  <c r="L7" i="27"/>
  <c r="D9" i="3" s="1"/>
  <c r="E10" i="29"/>
  <c r="T35" i="29" s="1"/>
  <c r="L7" i="29"/>
  <c r="D14" i="3" s="1"/>
  <c r="E10" i="25"/>
  <c r="E10" i="17"/>
  <c r="I31" i="3"/>
  <c r="T35" i="25"/>
  <c r="O57" i="24" l="1"/>
  <c r="N57" i="24"/>
  <c r="I57" i="24"/>
  <c r="J57" i="24" s="1"/>
  <c r="D57" i="24"/>
  <c r="E57" i="24" s="1"/>
  <c r="N56" i="24"/>
  <c r="O56" i="24" s="1"/>
  <c r="I56" i="24"/>
  <c r="J56" i="24" s="1"/>
  <c r="D56" i="24"/>
  <c r="E56" i="24" s="1"/>
  <c r="N55" i="24"/>
  <c r="O55" i="24" s="1"/>
  <c r="I55" i="24"/>
  <c r="J55" i="24" s="1"/>
  <c r="E55" i="24"/>
  <c r="D55" i="24"/>
  <c r="N54" i="24"/>
  <c r="O54" i="24" s="1"/>
  <c r="I54" i="24"/>
  <c r="J54" i="24" s="1"/>
  <c r="D54" i="24"/>
  <c r="E54" i="24" s="1"/>
  <c r="N53" i="24"/>
  <c r="O53" i="24" s="1"/>
  <c r="I53" i="24"/>
  <c r="J53" i="24" s="1"/>
  <c r="D53" i="24"/>
  <c r="E53" i="24" s="1"/>
  <c r="N52" i="24"/>
  <c r="O52" i="24" s="1"/>
  <c r="J52" i="24"/>
  <c r="I52" i="24"/>
  <c r="D52" i="24"/>
  <c r="E52" i="24" s="1"/>
  <c r="N51" i="24"/>
  <c r="O51" i="24" s="1"/>
  <c r="I51" i="24"/>
  <c r="J51" i="24" s="1"/>
  <c r="D51" i="24"/>
  <c r="E51" i="24" s="1"/>
  <c r="N50" i="24"/>
  <c r="O50" i="24" s="1"/>
  <c r="I50" i="24"/>
  <c r="J50" i="24" s="1"/>
  <c r="D50" i="24"/>
  <c r="E50" i="24" s="1"/>
  <c r="O49" i="24"/>
  <c r="N49" i="24"/>
  <c r="I49" i="24"/>
  <c r="J49" i="24" s="1"/>
  <c r="D49" i="24"/>
  <c r="E49" i="24" s="1"/>
  <c r="N48" i="24"/>
  <c r="O48" i="24" s="1"/>
  <c r="J48" i="24"/>
  <c r="I48" i="24"/>
  <c r="D48" i="24"/>
  <c r="E48" i="24" s="1"/>
  <c r="N47" i="24"/>
  <c r="O47" i="24" s="1"/>
  <c r="I47" i="24"/>
  <c r="J47" i="24" s="1"/>
  <c r="E47" i="24"/>
  <c r="D47" i="24"/>
  <c r="N46" i="24"/>
  <c r="O46" i="24" s="1"/>
  <c r="I46" i="24"/>
  <c r="J46" i="24" s="1"/>
  <c r="D46" i="24"/>
  <c r="E46" i="24" s="1"/>
  <c r="O45" i="24"/>
  <c r="N45" i="24"/>
  <c r="I45" i="24"/>
  <c r="J45" i="24" s="1"/>
  <c r="D45" i="24"/>
  <c r="E45" i="24" s="1"/>
  <c r="N44" i="24"/>
  <c r="O44" i="24" s="1"/>
  <c r="J44" i="24"/>
  <c r="I44" i="24"/>
  <c r="D44" i="24"/>
  <c r="E44" i="24" s="1"/>
  <c r="N43" i="24"/>
  <c r="O43" i="24" s="1"/>
  <c r="I43" i="24"/>
  <c r="J43" i="24" s="1"/>
  <c r="E43" i="24"/>
  <c r="D43" i="24"/>
  <c r="N42" i="24"/>
  <c r="O42" i="24" s="1"/>
  <c r="I42" i="24"/>
  <c r="J42" i="24" s="1"/>
  <c r="D42" i="24"/>
  <c r="E42" i="24" s="1"/>
  <c r="O41" i="24"/>
  <c r="N41" i="24"/>
  <c r="I41" i="24"/>
  <c r="J41" i="24" s="1"/>
  <c r="D41" i="24"/>
  <c r="E41" i="24" s="1"/>
  <c r="N40" i="24"/>
  <c r="O40" i="24" s="1"/>
  <c r="J40" i="24"/>
  <c r="I40" i="24"/>
  <c r="D40" i="24"/>
  <c r="E40" i="24" s="1"/>
  <c r="N39" i="24"/>
  <c r="O39" i="24" s="1"/>
  <c r="I39" i="24"/>
  <c r="J39" i="24" s="1"/>
  <c r="E39" i="24"/>
  <c r="D39" i="24"/>
  <c r="N38" i="24"/>
  <c r="O38" i="24" s="1"/>
  <c r="I38" i="24"/>
  <c r="J38" i="24" s="1"/>
  <c r="D38" i="24"/>
  <c r="E38" i="24" s="1"/>
  <c r="N37" i="24"/>
  <c r="O37" i="24" s="1"/>
  <c r="I37" i="24"/>
  <c r="J37" i="24" s="1"/>
  <c r="D37" i="24"/>
  <c r="E37" i="24" s="1"/>
  <c r="N36" i="24"/>
  <c r="O36" i="24" s="1"/>
  <c r="I36" i="24"/>
  <c r="J36" i="24" s="1"/>
  <c r="D36" i="24"/>
  <c r="E36" i="24" s="1"/>
  <c r="N35" i="24"/>
  <c r="O35" i="24" s="1"/>
  <c r="I35" i="24"/>
  <c r="J35" i="24" s="1"/>
  <c r="D35" i="24"/>
  <c r="E35" i="24" s="1"/>
  <c r="N34" i="24"/>
  <c r="O34" i="24" s="1"/>
  <c r="I34" i="24"/>
  <c r="J34" i="24" s="1"/>
  <c r="D34" i="24"/>
  <c r="E34" i="24" s="1"/>
  <c r="S33" i="24"/>
  <c r="T33" i="24" s="1"/>
  <c r="N33" i="24"/>
  <c r="O33" i="24" s="1"/>
  <c r="I33" i="24"/>
  <c r="J33" i="24" s="1"/>
  <c r="D33" i="24"/>
  <c r="E33" i="24" s="1"/>
  <c r="S32" i="24"/>
  <c r="T32" i="24" s="1"/>
  <c r="N32" i="24"/>
  <c r="O32" i="24" s="1"/>
  <c r="I32" i="24"/>
  <c r="J32" i="24" s="1"/>
  <c r="D32" i="24"/>
  <c r="E32" i="24" s="1"/>
  <c r="S31" i="24"/>
  <c r="T31" i="24" s="1"/>
  <c r="N31" i="24"/>
  <c r="O31" i="24" s="1"/>
  <c r="I31" i="24"/>
  <c r="J31" i="24" s="1"/>
  <c r="D31" i="24"/>
  <c r="E31" i="24" s="1"/>
  <c r="S30" i="24"/>
  <c r="T30" i="24" s="1"/>
  <c r="N30" i="24"/>
  <c r="O30" i="24" s="1"/>
  <c r="I30" i="24"/>
  <c r="J30" i="24" s="1"/>
  <c r="D30" i="24"/>
  <c r="E30" i="24" s="1"/>
  <c r="S29" i="24"/>
  <c r="T29" i="24" s="1"/>
  <c r="N29" i="24"/>
  <c r="O29" i="24" s="1"/>
  <c r="I29" i="24"/>
  <c r="J29" i="24" s="1"/>
  <c r="D29" i="24"/>
  <c r="E29" i="24" s="1"/>
  <c r="S28" i="24"/>
  <c r="T28" i="24" s="1"/>
  <c r="N28" i="24"/>
  <c r="O28" i="24" s="1"/>
  <c r="I28" i="24"/>
  <c r="J28" i="24" s="1"/>
  <c r="D28" i="24"/>
  <c r="E28" i="24" s="1"/>
  <c r="S27" i="24"/>
  <c r="T27" i="24" s="1"/>
  <c r="N27" i="24"/>
  <c r="O27" i="24" s="1"/>
  <c r="I27" i="24"/>
  <c r="J27" i="24" s="1"/>
  <c r="D27" i="24"/>
  <c r="E27" i="24" s="1"/>
  <c r="S26" i="24"/>
  <c r="T26" i="24" s="1"/>
  <c r="N26" i="24"/>
  <c r="O26" i="24" s="1"/>
  <c r="I26" i="24"/>
  <c r="J26" i="24" s="1"/>
  <c r="D26" i="24"/>
  <c r="E26" i="24" s="1"/>
  <c r="S25" i="24"/>
  <c r="T25" i="24" s="1"/>
  <c r="N25" i="24"/>
  <c r="O25" i="24" s="1"/>
  <c r="I25" i="24"/>
  <c r="J25" i="24" s="1"/>
  <c r="D25" i="24"/>
  <c r="E25" i="24" s="1"/>
  <c r="S24" i="24"/>
  <c r="T24" i="24" s="1"/>
  <c r="N24" i="24"/>
  <c r="O24" i="24" s="1"/>
  <c r="I24" i="24"/>
  <c r="J24" i="24" s="1"/>
  <c r="D24" i="24"/>
  <c r="E24" i="24" s="1"/>
  <c r="S23" i="24"/>
  <c r="T23" i="24" s="1"/>
  <c r="N23" i="24"/>
  <c r="O23" i="24" s="1"/>
  <c r="I23" i="24"/>
  <c r="J23" i="24" s="1"/>
  <c r="D23" i="24"/>
  <c r="E23" i="24" s="1"/>
  <c r="S22" i="24"/>
  <c r="T22" i="24" s="1"/>
  <c r="N22" i="24"/>
  <c r="O22" i="24" s="1"/>
  <c r="I22" i="24"/>
  <c r="J22" i="24" s="1"/>
  <c r="D22" i="24"/>
  <c r="E22" i="24" s="1"/>
  <c r="S21" i="24"/>
  <c r="T21" i="24" s="1"/>
  <c r="N21" i="24"/>
  <c r="O21" i="24" s="1"/>
  <c r="I21" i="24"/>
  <c r="J21" i="24" s="1"/>
  <c r="D21" i="24"/>
  <c r="E21" i="24" s="1"/>
  <c r="S20" i="24"/>
  <c r="T20" i="24" s="1"/>
  <c r="N20" i="24"/>
  <c r="O20" i="24" s="1"/>
  <c r="I20" i="24"/>
  <c r="J20" i="24" s="1"/>
  <c r="E20" i="24"/>
  <c r="D20" i="24"/>
  <c r="S19" i="24"/>
  <c r="T19" i="24" s="1"/>
  <c r="N19" i="24"/>
  <c r="O19" i="24" s="1"/>
  <c r="I19" i="24"/>
  <c r="J19" i="24" s="1"/>
  <c r="E19" i="24"/>
  <c r="D19" i="24"/>
  <c r="S18" i="24"/>
  <c r="T18" i="24" s="1"/>
  <c r="N18" i="24"/>
  <c r="O18" i="24" s="1"/>
  <c r="I18" i="24"/>
  <c r="J18" i="24" s="1"/>
  <c r="E18" i="24"/>
  <c r="D18" i="24"/>
  <c r="S17" i="24"/>
  <c r="T17" i="24" s="1"/>
  <c r="N17" i="24"/>
  <c r="O17" i="24" s="1"/>
  <c r="I17" i="24"/>
  <c r="J17" i="24" s="1"/>
  <c r="E17" i="24"/>
  <c r="D17" i="24"/>
  <c r="S16" i="24"/>
  <c r="T16" i="24" s="1"/>
  <c r="N16" i="24"/>
  <c r="O16" i="24" s="1"/>
  <c r="I16" i="24"/>
  <c r="J16" i="24" s="1"/>
  <c r="E16" i="24"/>
  <c r="D16" i="24"/>
  <c r="S15" i="24"/>
  <c r="T15" i="24" s="1"/>
  <c r="N15" i="24"/>
  <c r="O15" i="24" s="1"/>
  <c r="I15" i="24"/>
  <c r="J15" i="24" s="1"/>
  <c r="E15" i="24"/>
  <c r="D15" i="24"/>
  <c r="S14" i="24"/>
  <c r="T14" i="24" s="1"/>
  <c r="N14" i="24"/>
  <c r="O14" i="24" s="1"/>
  <c r="I14" i="24"/>
  <c r="J14" i="24" s="1"/>
  <c r="E14" i="24"/>
  <c r="D14" i="24"/>
  <c r="S13" i="24"/>
  <c r="T13" i="24" s="1"/>
  <c r="N13" i="24"/>
  <c r="O13" i="24" s="1"/>
  <c r="I13" i="24"/>
  <c r="J13" i="24" s="1"/>
  <c r="E13" i="24"/>
  <c r="D13" i="24"/>
  <c r="S12" i="24"/>
  <c r="T12" i="24" s="1"/>
  <c r="N12" i="24"/>
  <c r="O12" i="24" s="1"/>
  <c r="I12" i="24"/>
  <c r="J12" i="24" s="1"/>
  <c r="E12" i="24"/>
  <c r="D12" i="24"/>
  <c r="S11" i="24"/>
  <c r="T11" i="24" s="1"/>
  <c r="N11" i="24"/>
  <c r="O11" i="24" s="1"/>
  <c r="I11" i="24"/>
  <c r="J11" i="24" s="1"/>
  <c r="E11" i="24"/>
  <c r="D11" i="24"/>
  <c r="S10" i="24"/>
  <c r="T10" i="24" s="1"/>
  <c r="N10" i="24"/>
  <c r="O10" i="24" s="1"/>
  <c r="I10" i="24"/>
  <c r="J10" i="24" s="1"/>
  <c r="E10" i="24"/>
  <c r="D10" i="24"/>
  <c r="O57" i="23"/>
  <c r="N57" i="23"/>
  <c r="I57" i="23"/>
  <c r="J57" i="23" s="1"/>
  <c r="D57" i="23"/>
  <c r="E57" i="23" s="1"/>
  <c r="N56" i="23"/>
  <c r="O56" i="23" s="1"/>
  <c r="J56" i="23"/>
  <c r="I56" i="23"/>
  <c r="D56" i="23"/>
  <c r="E56" i="23" s="1"/>
  <c r="N55" i="23"/>
  <c r="O55" i="23" s="1"/>
  <c r="I55" i="23"/>
  <c r="J55" i="23" s="1"/>
  <c r="E55" i="23"/>
  <c r="D55" i="23"/>
  <c r="N54" i="23"/>
  <c r="O54" i="23" s="1"/>
  <c r="I54" i="23"/>
  <c r="J54" i="23" s="1"/>
  <c r="D54" i="23"/>
  <c r="E54" i="23" s="1"/>
  <c r="O53" i="23"/>
  <c r="N53" i="23"/>
  <c r="I53" i="23"/>
  <c r="J53" i="23" s="1"/>
  <c r="D53" i="23"/>
  <c r="E53" i="23" s="1"/>
  <c r="N52" i="23"/>
  <c r="O52" i="23" s="1"/>
  <c r="J52" i="23"/>
  <c r="I52" i="23"/>
  <c r="D52" i="23"/>
  <c r="E52" i="23" s="1"/>
  <c r="N51" i="23"/>
  <c r="O51" i="23" s="1"/>
  <c r="I51" i="23"/>
  <c r="J51" i="23" s="1"/>
  <c r="E51" i="23"/>
  <c r="D51" i="23"/>
  <c r="N50" i="23"/>
  <c r="O50" i="23" s="1"/>
  <c r="I50" i="23"/>
  <c r="J50" i="23" s="1"/>
  <c r="D50" i="23"/>
  <c r="E50" i="23" s="1"/>
  <c r="O49" i="23"/>
  <c r="N49" i="23"/>
  <c r="I49" i="23"/>
  <c r="J49" i="23" s="1"/>
  <c r="D49" i="23"/>
  <c r="E49" i="23" s="1"/>
  <c r="N48" i="23"/>
  <c r="O48" i="23" s="1"/>
  <c r="J48" i="23"/>
  <c r="I48" i="23"/>
  <c r="D48" i="23"/>
  <c r="E48" i="23" s="1"/>
  <c r="N47" i="23"/>
  <c r="O47" i="23" s="1"/>
  <c r="I47" i="23"/>
  <c r="J47" i="23" s="1"/>
  <c r="E47" i="23"/>
  <c r="D47" i="23"/>
  <c r="N46" i="23"/>
  <c r="O46" i="23" s="1"/>
  <c r="I46" i="23"/>
  <c r="J46" i="23" s="1"/>
  <c r="D46" i="23"/>
  <c r="E46" i="23" s="1"/>
  <c r="O45" i="23"/>
  <c r="N45" i="23"/>
  <c r="I45" i="23"/>
  <c r="J45" i="23" s="1"/>
  <c r="D45" i="23"/>
  <c r="E45" i="23" s="1"/>
  <c r="N44" i="23"/>
  <c r="O44" i="23" s="1"/>
  <c r="J44" i="23"/>
  <c r="I44" i="23"/>
  <c r="D44" i="23"/>
  <c r="E44" i="23" s="1"/>
  <c r="N43" i="23"/>
  <c r="O43" i="23" s="1"/>
  <c r="I43" i="23"/>
  <c r="J43" i="23" s="1"/>
  <c r="E43" i="23"/>
  <c r="D43" i="23"/>
  <c r="N42" i="23"/>
  <c r="O42" i="23" s="1"/>
  <c r="I42" i="23"/>
  <c r="J42" i="23" s="1"/>
  <c r="D42" i="23"/>
  <c r="E42" i="23" s="1"/>
  <c r="O41" i="23"/>
  <c r="N41" i="23"/>
  <c r="I41" i="23"/>
  <c r="J41" i="23" s="1"/>
  <c r="D41" i="23"/>
  <c r="E41" i="23" s="1"/>
  <c r="N40" i="23"/>
  <c r="O40" i="23" s="1"/>
  <c r="J40" i="23"/>
  <c r="I40" i="23"/>
  <c r="D40" i="23"/>
  <c r="E40" i="23" s="1"/>
  <c r="N39" i="23"/>
  <c r="O39" i="23" s="1"/>
  <c r="I39" i="23"/>
  <c r="J39" i="23" s="1"/>
  <c r="E39" i="23"/>
  <c r="D39" i="23"/>
  <c r="N38" i="23"/>
  <c r="O38" i="23" s="1"/>
  <c r="I38" i="23"/>
  <c r="J38" i="23" s="1"/>
  <c r="D38" i="23"/>
  <c r="E38" i="23" s="1"/>
  <c r="O37" i="23"/>
  <c r="N37" i="23"/>
  <c r="I37" i="23"/>
  <c r="J37" i="23" s="1"/>
  <c r="D37" i="23"/>
  <c r="E37" i="23" s="1"/>
  <c r="N36" i="23"/>
  <c r="O36" i="23" s="1"/>
  <c r="J36" i="23"/>
  <c r="I36" i="23"/>
  <c r="D36" i="23"/>
  <c r="E36" i="23" s="1"/>
  <c r="N35" i="23"/>
  <c r="O35" i="23" s="1"/>
  <c r="I35" i="23"/>
  <c r="J35" i="23" s="1"/>
  <c r="D35" i="23"/>
  <c r="E35" i="23" s="1"/>
  <c r="N34" i="23"/>
  <c r="O34" i="23" s="1"/>
  <c r="I34" i="23"/>
  <c r="J34" i="23" s="1"/>
  <c r="D34" i="23"/>
  <c r="E34" i="23" s="1"/>
  <c r="S33" i="23"/>
  <c r="T33" i="23" s="1"/>
  <c r="N33" i="23"/>
  <c r="O33" i="23" s="1"/>
  <c r="I33" i="23"/>
  <c r="J33" i="23" s="1"/>
  <c r="D33" i="23"/>
  <c r="E33" i="23" s="1"/>
  <c r="S32" i="23"/>
  <c r="T32" i="23" s="1"/>
  <c r="N32" i="23"/>
  <c r="O32" i="23" s="1"/>
  <c r="I32" i="23"/>
  <c r="J32" i="23" s="1"/>
  <c r="D32" i="23"/>
  <c r="E32" i="23" s="1"/>
  <c r="S31" i="23"/>
  <c r="T31" i="23" s="1"/>
  <c r="N31" i="23"/>
  <c r="O31" i="23" s="1"/>
  <c r="I31" i="23"/>
  <c r="J31" i="23" s="1"/>
  <c r="D31" i="23"/>
  <c r="E31" i="23" s="1"/>
  <c r="S30" i="23"/>
  <c r="T30" i="23" s="1"/>
  <c r="N30" i="23"/>
  <c r="O30" i="23" s="1"/>
  <c r="I30" i="23"/>
  <c r="J30" i="23" s="1"/>
  <c r="D30" i="23"/>
  <c r="E30" i="23" s="1"/>
  <c r="S29" i="23"/>
  <c r="T29" i="23" s="1"/>
  <c r="N29" i="23"/>
  <c r="O29" i="23" s="1"/>
  <c r="I29" i="23"/>
  <c r="J29" i="23" s="1"/>
  <c r="D29" i="23"/>
  <c r="E29" i="23" s="1"/>
  <c r="S28" i="23"/>
  <c r="T28" i="23" s="1"/>
  <c r="N28" i="23"/>
  <c r="O28" i="23" s="1"/>
  <c r="I28" i="23"/>
  <c r="J28" i="23" s="1"/>
  <c r="D28" i="23"/>
  <c r="E28" i="23" s="1"/>
  <c r="S27" i="23"/>
  <c r="T27" i="23" s="1"/>
  <c r="N27" i="23"/>
  <c r="O27" i="23" s="1"/>
  <c r="I27" i="23"/>
  <c r="J27" i="23" s="1"/>
  <c r="D27" i="23"/>
  <c r="E27" i="23" s="1"/>
  <c r="S26" i="23"/>
  <c r="T26" i="23" s="1"/>
  <c r="N26" i="23"/>
  <c r="O26" i="23" s="1"/>
  <c r="I26" i="23"/>
  <c r="J26" i="23" s="1"/>
  <c r="D26" i="23"/>
  <c r="E26" i="23" s="1"/>
  <c r="S25" i="23"/>
  <c r="T25" i="23" s="1"/>
  <c r="N25" i="23"/>
  <c r="O25" i="23" s="1"/>
  <c r="I25" i="23"/>
  <c r="J25" i="23" s="1"/>
  <c r="D25" i="23"/>
  <c r="E25" i="23" s="1"/>
  <c r="S24" i="23"/>
  <c r="T24" i="23" s="1"/>
  <c r="N24" i="23"/>
  <c r="O24" i="23" s="1"/>
  <c r="J24" i="23"/>
  <c r="I24" i="23"/>
  <c r="D24" i="23"/>
  <c r="E24" i="23" s="1"/>
  <c r="T23" i="23"/>
  <c r="S23" i="23"/>
  <c r="N23" i="23"/>
  <c r="O23" i="23" s="1"/>
  <c r="I23" i="23"/>
  <c r="J23" i="23" s="1"/>
  <c r="D23" i="23"/>
  <c r="E23" i="23" s="1"/>
  <c r="S22" i="23"/>
  <c r="T22" i="23" s="1"/>
  <c r="N22" i="23"/>
  <c r="O22" i="23" s="1"/>
  <c r="J22" i="23"/>
  <c r="I22" i="23"/>
  <c r="D22" i="23"/>
  <c r="E22" i="23" s="1"/>
  <c r="T21" i="23"/>
  <c r="S21" i="23"/>
  <c r="N21" i="23"/>
  <c r="O21" i="23" s="1"/>
  <c r="I21" i="23"/>
  <c r="J21" i="23" s="1"/>
  <c r="D21" i="23"/>
  <c r="E21" i="23" s="1"/>
  <c r="S20" i="23"/>
  <c r="T20" i="23" s="1"/>
  <c r="N20" i="23"/>
  <c r="O20" i="23" s="1"/>
  <c r="J20" i="23"/>
  <c r="I20" i="23"/>
  <c r="D20" i="23"/>
  <c r="E20" i="23" s="1"/>
  <c r="S19" i="23"/>
  <c r="T19" i="23" s="1"/>
  <c r="N19" i="23"/>
  <c r="O19" i="23" s="1"/>
  <c r="J19" i="23"/>
  <c r="I19" i="23"/>
  <c r="D19" i="23"/>
  <c r="E19" i="23" s="1"/>
  <c r="T18" i="23"/>
  <c r="S18" i="23"/>
  <c r="N18" i="23"/>
  <c r="O18" i="23" s="1"/>
  <c r="J18" i="23"/>
  <c r="I18" i="23"/>
  <c r="D18" i="23"/>
  <c r="E18" i="23" s="1"/>
  <c r="S17" i="23"/>
  <c r="T17" i="23" s="1"/>
  <c r="N17" i="23"/>
  <c r="O17" i="23" s="1"/>
  <c r="J17" i="23"/>
  <c r="I17" i="23"/>
  <c r="D17" i="23"/>
  <c r="E17" i="23" s="1"/>
  <c r="T16" i="23"/>
  <c r="S16" i="23"/>
  <c r="N16" i="23"/>
  <c r="O16" i="23" s="1"/>
  <c r="I16" i="23"/>
  <c r="J16" i="23" s="1"/>
  <c r="D16" i="23"/>
  <c r="E16" i="23" s="1"/>
  <c r="S15" i="23"/>
  <c r="T15" i="23" s="1"/>
  <c r="N15" i="23"/>
  <c r="O15" i="23" s="1"/>
  <c r="J15" i="23"/>
  <c r="I15" i="23"/>
  <c r="D15" i="23"/>
  <c r="E15" i="23" s="1"/>
  <c r="S14" i="23"/>
  <c r="T14" i="23" s="1"/>
  <c r="N14" i="23"/>
  <c r="O14" i="23" s="1"/>
  <c r="I14" i="23"/>
  <c r="J14" i="23" s="1"/>
  <c r="D14" i="23"/>
  <c r="E14" i="23" s="1"/>
  <c r="S13" i="23"/>
  <c r="T13" i="23" s="1"/>
  <c r="N13" i="23"/>
  <c r="O13" i="23" s="1"/>
  <c r="J13" i="23"/>
  <c r="I13" i="23"/>
  <c r="D13" i="23"/>
  <c r="E13" i="23" s="1"/>
  <c r="S12" i="23"/>
  <c r="T12" i="23" s="1"/>
  <c r="N12" i="23"/>
  <c r="O12" i="23" s="1"/>
  <c r="J12" i="23"/>
  <c r="I12" i="23"/>
  <c r="D12" i="23"/>
  <c r="E12" i="23" s="1"/>
  <c r="S11" i="23"/>
  <c r="T11" i="23" s="1"/>
  <c r="N11" i="23"/>
  <c r="O11" i="23" s="1"/>
  <c r="I11" i="23"/>
  <c r="J11" i="23" s="1"/>
  <c r="D11" i="23"/>
  <c r="E11" i="23" s="1"/>
  <c r="T10" i="23"/>
  <c r="S10" i="23"/>
  <c r="N10" i="23"/>
  <c r="O10" i="23" s="1"/>
  <c r="J10" i="23"/>
  <c r="I10" i="23"/>
  <c r="D10" i="23"/>
  <c r="E10" i="23" l="1"/>
  <c r="L7" i="23"/>
  <c r="I10" i="3" s="1"/>
  <c r="L7" i="24"/>
  <c r="I11" i="3" s="1"/>
  <c r="T35" i="24"/>
  <c r="T35" i="23"/>
  <c r="N33" i="22" l="1"/>
  <c r="O33" i="22" s="1"/>
  <c r="I33" i="22"/>
  <c r="J33" i="22" s="1"/>
  <c r="D33" i="22"/>
  <c r="E33" i="22" s="1"/>
  <c r="N32" i="22"/>
  <c r="O32" i="22" s="1"/>
  <c r="I32" i="22"/>
  <c r="J32" i="22" s="1"/>
  <c r="D32" i="22"/>
  <c r="E32" i="22" s="1"/>
  <c r="N31" i="22"/>
  <c r="O31" i="22" s="1"/>
  <c r="I31" i="22"/>
  <c r="J31" i="22" s="1"/>
  <c r="D31" i="22"/>
  <c r="E31" i="22" s="1"/>
  <c r="N30" i="22"/>
  <c r="O30" i="22" s="1"/>
  <c r="I30" i="22"/>
  <c r="J30" i="22" s="1"/>
  <c r="D30" i="22"/>
  <c r="E30" i="22" s="1"/>
  <c r="N29" i="22"/>
  <c r="O29" i="22" s="1"/>
  <c r="I29" i="22"/>
  <c r="J29" i="22" s="1"/>
  <c r="D29" i="22"/>
  <c r="E29" i="22" s="1"/>
  <c r="N28" i="22"/>
  <c r="O28" i="22" s="1"/>
  <c r="I28" i="22"/>
  <c r="J28" i="22" s="1"/>
  <c r="D28" i="22"/>
  <c r="E28" i="22" s="1"/>
  <c r="N27" i="22"/>
  <c r="O27" i="22" s="1"/>
  <c r="I27" i="22"/>
  <c r="J27" i="22" s="1"/>
  <c r="D27" i="22"/>
  <c r="E27" i="22" s="1"/>
  <c r="N26" i="22"/>
  <c r="O26" i="22" s="1"/>
  <c r="I26" i="22"/>
  <c r="J26" i="22" s="1"/>
  <c r="D26" i="22"/>
  <c r="E26" i="22" s="1"/>
  <c r="N25" i="22"/>
  <c r="O25" i="22" s="1"/>
  <c r="I25" i="22"/>
  <c r="J25" i="22" s="1"/>
  <c r="D25" i="22"/>
  <c r="E25" i="22" s="1"/>
  <c r="N24" i="22"/>
  <c r="O24" i="22" s="1"/>
  <c r="I24" i="22"/>
  <c r="J24" i="22" s="1"/>
  <c r="D24" i="22"/>
  <c r="E24" i="22" s="1"/>
  <c r="N23" i="22"/>
  <c r="O23" i="22" s="1"/>
  <c r="I23" i="22"/>
  <c r="J23" i="22" s="1"/>
  <c r="D23" i="22"/>
  <c r="E23" i="22" s="1"/>
  <c r="N22" i="22"/>
  <c r="O22" i="22" s="1"/>
  <c r="I22" i="22"/>
  <c r="J22" i="22" s="1"/>
  <c r="D22" i="22"/>
  <c r="E22" i="22" s="1"/>
  <c r="N21" i="22"/>
  <c r="O21" i="22" s="1"/>
  <c r="I21" i="22"/>
  <c r="J21" i="22" s="1"/>
  <c r="D21" i="22"/>
  <c r="E21" i="22" s="1"/>
  <c r="N20" i="22"/>
  <c r="O20" i="22" s="1"/>
  <c r="I20" i="22"/>
  <c r="J20" i="22" s="1"/>
  <c r="D20" i="22"/>
  <c r="E20" i="22" s="1"/>
  <c r="N19" i="22"/>
  <c r="O19" i="22" s="1"/>
  <c r="I19" i="22"/>
  <c r="J19" i="22" s="1"/>
  <c r="D19" i="22"/>
  <c r="E19" i="22" s="1"/>
  <c r="N18" i="22"/>
  <c r="O18" i="22" s="1"/>
  <c r="I18" i="22"/>
  <c r="J18" i="22" s="1"/>
  <c r="D18" i="22"/>
  <c r="E18" i="22" s="1"/>
  <c r="N17" i="22"/>
  <c r="O17" i="22" s="1"/>
  <c r="I17" i="22"/>
  <c r="J17" i="22" s="1"/>
  <c r="D17" i="22"/>
  <c r="E17" i="22" s="1"/>
  <c r="N16" i="22"/>
  <c r="O16" i="22" s="1"/>
  <c r="I16" i="22"/>
  <c r="J16" i="22" s="1"/>
  <c r="D16" i="22"/>
  <c r="E16" i="22" s="1"/>
  <c r="N15" i="22"/>
  <c r="O15" i="22" s="1"/>
  <c r="I15" i="22"/>
  <c r="J15" i="22" s="1"/>
  <c r="D15" i="22"/>
  <c r="E15" i="22" s="1"/>
  <c r="N14" i="22"/>
  <c r="O14" i="22" s="1"/>
  <c r="I14" i="22"/>
  <c r="J14" i="22" s="1"/>
  <c r="D14" i="22"/>
  <c r="E14" i="22" s="1"/>
  <c r="N13" i="22"/>
  <c r="O13" i="22" s="1"/>
  <c r="I13" i="22"/>
  <c r="J13" i="22" s="1"/>
  <c r="D13" i="22"/>
  <c r="E13" i="22" s="1"/>
  <c r="N12" i="22"/>
  <c r="O12" i="22" s="1"/>
  <c r="I12" i="22"/>
  <c r="J12" i="22" s="1"/>
  <c r="D12" i="22"/>
  <c r="E12" i="22" s="1"/>
  <c r="N11" i="22"/>
  <c r="O11" i="22" s="1"/>
  <c r="I11" i="22"/>
  <c r="J11" i="22" s="1"/>
  <c r="D11" i="22"/>
  <c r="E11" i="22" s="1"/>
  <c r="N10" i="22"/>
  <c r="O10" i="22" s="1"/>
  <c r="I10" i="22"/>
  <c r="J10" i="22" s="1"/>
  <c r="D10" i="22"/>
  <c r="S33" i="22"/>
  <c r="T33" i="22" s="1"/>
  <c r="I57" i="22"/>
  <c r="J57" i="22" s="1"/>
  <c r="D57" i="22"/>
  <c r="E57" i="22" s="1"/>
  <c r="S32" i="22"/>
  <c r="T32" i="22" s="1"/>
  <c r="I56" i="22"/>
  <c r="J56" i="22" s="1"/>
  <c r="D56" i="22"/>
  <c r="E56" i="22" s="1"/>
  <c r="S31" i="22"/>
  <c r="T31" i="22" s="1"/>
  <c r="I55" i="22"/>
  <c r="J55" i="22" s="1"/>
  <c r="D55" i="22"/>
  <c r="E55" i="22" s="1"/>
  <c r="S30" i="22"/>
  <c r="T30" i="22" s="1"/>
  <c r="I54" i="22"/>
  <c r="J54" i="22" s="1"/>
  <c r="D54" i="22"/>
  <c r="E54" i="22" s="1"/>
  <c r="S29" i="22"/>
  <c r="T29" i="22" s="1"/>
  <c r="I53" i="22"/>
  <c r="J53" i="22" s="1"/>
  <c r="D53" i="22"/>
  <c r="E53" i="22" s="1"/>
  <c r="S28" i="22"/>
  <c r="T28" i="22" s="1"/>
  <c r="I52" i="22"/>
  <c r="J52" i="22" s="1"/>
  <c r="D52" i="22"/>
  <c r="E52" i="22" s="1"/>
  <c r="S27" i="22"/>
  <c r="T27" i="22" s="1"/>
  <c r="I51" i="22"/>
  <c r="J51" i="22" s="1"/>
  <c r="D51" i="22"/>
  <c r="E51" i="22" s="1"/>
  <c r="S26" i="22"/>
  <c r="T26" i="22" s="1"/>
  <c r="I50" i="22"/>
  <c r="J50" i="22" s="1"/>
  <c r="D50" i="22"/>
  <c r="E50" i="22" s="1"/>
  <c r="S25" i="22"/>
  <c r="T25" i="22" s="1"/>
  <c r="I49" i="22"/>
  <c r="J49" i="22" s="1"/>
  <c r="D49" i="22"/>
  <c r="E49" i="22" s="1"/>
  <c r="S24" i="22"/>
  <c r="T24" i="22" s="1"/>
  <c r="I48" i="22"/>
  <c r="J48" i="22" s="1"/>
  <c r="D48" i="22"/>
  <c r="E48" i="22" s="1"/>
  <c r="S23" i="22"/>
  <c r="T23" i="22" s="1"/>
  <c r="I47" i="22"/>
  <c r="J47" i="22" s="1"/>
  <c r="D47" i="22"/>
  <c r="E47" i="22" s="1"/>
  <c r="S22" i="22"/>
  <c r="T22" i="22" s="1"/>
  <c r="I46" i="22"/>
  <c r="J46" i="22" s="1"/>
  <c r="D46" i="22"/>
  <c r="E46" i="22" s="1"/>
  <c r="S21" i="22"/>
  <c r="T21" i="22" s="1"/>
  <c r="I45" i="22"/>
  <c r="J45" i="22" s="1"/>
  <c r="D45" i="22"/>
  <c r="E45" i="22" s="1"/>
  <c r="S20" i="22"/>
  <c r="T20" i="22" s="1"/>
  <c r="I44" i="22"/>
  <c r="J44" i="22" s="1"/>
  <c r="D44" i="22"/>
  <c r="E44" i="22" s="1"/>
  <c r="S19" i="22"/>
  <c r="T19" i="22" s="1"/>
  <c r="I43" i="22"/>
  <c r="J43" i="22" s="1"/>
  <c r="D43" i="22"/>
  <c r="E43" i="22" s="1"/>
  <c r="S18" i="22"/>
  <c r="T18" i="22" s="1"/>
  <c r="I42" i="22"/>
  <c r="J42" i="22" s="1"/>
  <c r="D42" i="22"/>
  <c r="E42" i="22" s="1"/>
  <c r="S17" i="22"/>
  <c r="T17" i="22" s="1"/>
  <c r="I41" i="22"/>
  <c r="J41" i="22" s="1"/>
  <c r="D41" i="22"/>
  <c r="E41" i="22" s="1"/>
  <c r="S16" i="22"/>
  <c r="T16" i="22" s="1"/>
  <c r="I40" i="22"/>
  <c r="J40" i="22" s="1"/>
  <c r="D40" i="22"/>
  <c r="E40" i="22" s="1"/>
  <c r="S15" i="22"/>
  <c r="T15" i="22" s="1"/>
  <c r="I39" i="22"/>
  <c r="J39" i="22" s="1"/>
  <c r="D39" i="22"/>
  <c r="E39" i="22" s="1"/>
  <c r="S14" i="22"/>
  <c r="T14" i="22" s="1"/>
  <c r="I38" i="22"/>
  <c r="J38" i="22" s="1"/>
  <c r="D38" i="22"/>
  <c r="E38" i="22" s="1"/>
  <c r="S13" i="22"/>
  <c r="T13" i="22" s="1"/>
  <c r="I37" i="22"/>
  <c r="J37" i="22" s="1"/>
  <c r="D37" i="22"/>
  <c r="E37" i="22" s="1"/>
  <c r="S12" i="22"/>
  <c r="T12" i="22" s="1"/>
  <c r="I36" i="22"/>
  <c r="J36" i="22" s="1"/>
  <c r="D36" i="22"/>
  <c r="E36" i="22" s="1"/>
  <c r="S11" i="22"/>
  <c r="T11" i="22" s="1"/>
  <c r="I35" i="22"/>
  <c r="J35" i="22" s="1"/>
  <c r="D35" i="22"/>
  <c r="E35" i="22" s="1"/>
  <c r="S10" i="22"/>
  <c r="T10" i="22" s="1"/>
  <c r="I34" i="22"/>
  <c r="J34" i="22" s="1"/>
  <c r="D34" i="22"/>
  <c r="E34" i="22" s="1"/>
  <c r="L7" i="22" l="1"/>
  <c r="I8" i="3" s="1"/>
  <c r="E10" i="22"/>
  <c r="T35" i="22" s="1"/>
  <c r="N57" i="21"/>
  <c r="O57" i="21" s="1"/>
  <c r="I57" i="21"/>
  <c r="J57" i="21" s="1"/>
  <c r="D57" i="21"/>
  <c r="E57" i="21" s="1"/>
  <c r="N56" i="21"/>
  <c r="O56" i="21" s="1"/>
  <c r="I56" i="21"/>
  <c r="J56" i="21" s="1"/>
  <c r="D56" i="21"/>
  <c r="E56" i="21" s="1"/>
  <c r="N55" i="21"/>
  <c r="O55" i="21" s="1"/>
  <c r="I55" i="21"/>
  <c r="J55" i="21" s="1"/>
  <c r="D55" i="21"/>
  <c r="E55" i="21" s="1"/>
  <c r="N54" i="21"/>
  <c r="O54" i="21" s="1"/>
  <c r="I54" i="21"/>
  <c r="J54" i="21" s="1"/>
  <c r="D54" i="21"/>
  <c r="E54" i="21" s="1"/>
  <c r="N53" i="21"/>
  <c r="O53" i="21" s="1"/>
  <c r="I53" i="21"/>
  <c r="J53" i="21" s="1"/>
  <c r="D53" i="21"/>
  <c r="E53" i="21" s="1"/>
  <c r="N52" i="21"/>
  <c r="O52" i="21" s="1"/>
  <c r="I52" i="21"/>
  <c r="J52" i="21" s="1"/>
  <c r="D52" i="21"/>
  <c r="E52" i="21" s="1"/>
  <c r="N51" i="21"/>
  <c r="O51" i="21" s="1"/>
  <c r="I51" i="21"/>
  <c r="J51" i="21" s="1"/>
  <c r="D51" i="21"/>
  <c r="E51" i="21" s="1"/>
  <c r="N50" i="21"/>
  <c r="O50" i="21" s="1"/>
  <c r="I50" i="21"/>
  <c r="J50" i="21" s="1"/>
  <c r="D50" i="21"/>
  <c r="E50" i="21" s="1"/>
  <c r="N49" i="21"/>
  <c r="O49" i="21" s="1"/>
  <c r="I49" i="21"/>
  <c r="J49" i="21" s="1"/>
  <c r="D49" i="21"/>
  <c r="E49" i="21" s="1"/>
  <c r="N48" i="21"/>
  <c r="O48" i="21" s="1"/>
  <c r="I48" i="21"/>
  <c r="J48" i="21" s="1"/>
  <c r="D48" i="21"/>
  <c r="E48" i="21" s="1"/>
  <c r="N47" i="21"/>
  <c r="O47" i="21" s="1"/>
  <c r="I47" i="21"/>
  <c r="J47" i="21" s="1"/>
  <c r="D47" i="21"/>
  <c r="E47" i="21" s="1"/>
  <c r="N46" i="21"/>
  <c r="O46" i="21" s="1"/>
  <c r="I46" i="21"/>
  <c r="J46" i="21" s="1"/>
  <c r="D46" i="21"/>
  <c r="E46" i="21" s="1"/>
  <c r="N45" i="21"/>
  <c r="O45" i="21" s="1"/>
  <c r="I45" i="21"/>
  <c r="J45" i="21" s="1"/>
  <c r="D45" i="21"/>
  <c r="E45" i="21" s="1"/>
  <c r="N44" i="21"/>
  <c r="O44" i="21" s="1"/>
  <c r="I44" i="21"/>
  <c r="J44" i="21" s="1"/>
  <c r="D44" i="21"/>
  <c r="E44" i="21" s="1"/>
  <c r="N43" i="21"/>
  <c r="O43" i="21" s="1"/>
  <c r="I43" i="21"/>
  <c r="J43" i="21" s="1"/>
  <c r="D43" i="21"/>
  <c r="E43" i="21" s="1"/>
  <c r="N42" i="21"/>
  <c r="O42" i="21" s="1"/>
  <c r="I42" i="21"/>
  <c r="J42" i="21" s="1"/>
  <c r="D42" i="21"/>
  <c r="E42" i="21" s="1"/>
  <c r="N41" i="21"/>
  <c r="O41" i="21" s="1"/>
  <c r="I41" i="21"/>
  <c r="J41" i="21" s="1"/>
  <c r="D41" i="21"/>
  <c r="E41" i="21" s="1"/>
  <c r="N40" i="21"/>
  <c r="O40" i="21" s="1"/>
  <c r="I40" i="21"/>
  <c r="J40" i="21" s="1"/>
  <c r="D40" i="21"/>
  <c r="E40" i="21" s="1"/>
  <c r="N39" i="21"/>
  <c r="O39" i="21" s="1"/>
  <c r="I39" i="21"/>
  <c r="J39" i="21" s="1"/>
  <c r="D39" i="21"/>
  <c r="E39" i="21" s="1"/>
  <c r="N38" i="21"/>
  <c r="O38" i="21" s="1"/>
  <c r="I38" i="21"/>
  <c r="J38" i="21" s="1"/>
  <c r="D38" i="21"/>
  <c r="E38" i="21" s="1"/>
  <c r="N37" i="21"/>
  <c r="O37" i="21" s="1"/>
  <c r="I37" i="21"/>
  <c r="J37" i="21" s="1"/>
  <c r="D37" i="21"/>
  <c r="E37" i="21" s="1"/>
  <c r="N36" i="21"/>
  <c r="O36" i="21" s="1"/>
  <c r="I36" i="21"/>
  <c r="J36" i="21" s="1"/>
  <c r="D36" i="21"/>
  <c r="E36" i="21" s="1"/>
  <c r="N35" i="21"/>
  <c r="O35" i="21" s="1"/>
  <c r="I35" i="21"/>
  <c r="J35" i="21" s="1"/>
  <c r="D35" i="21"/>
  <c r="E35" i="21" s="1"/>
  <c r="N34" i="21"/>
  <c r="O34" i="21" s="1"/>
  <c r="I34" i="21"/>
  <c r="J34" i="21" s="1"/>
  <c r="D34" i="21"/>
  <c r="E34" i="21" s="1"/>
  <c r="S33" i="21"/>
  <c r="T33" i="21" s="1"/>
  <c r="N33" i="21"/>
  <c r="O33" i="21" s="1"/>
  <c r="I33" i="21"/>
  <c r="J33" i="21" s="1"/>
  <c r="D33" i="21"/>
  <c r="E33" i="21" s="1"/>
  <c r="S32" i="21"/>
  <c r="T32" i="21" s="1"/>
  <c r="N32" i="21"/>
  <c r="O32" i="21" s="1"/>
  <c r="I32" i="21"/>
  <c r="J32" i="21" s="1"/>
  <c r="D32" i="21"/>
  <c r="E32" i="21" s="1"/>
  <c r="S31" i="21"/>
  <c r="T31" i="21" s="1"/>
  <c r="N31" i="21"/>
  <c r="O31" i="21" s="1"/>
  <c r="I31" i="21"/>
  <c r="J31" i="21" s="1"/>
  <c r="D31" i="21"/>
  <c r="E31" i="21" s="1"/>
  <c r="S30" i="21"/>
  <c r="T30" i="21" s="1"/>
  <c r="N30" i="21"/>
  <c r="O30" i="21" s="1"/>
  <c r="I30" i="21"/>
  <c r="J30" i="21" s="1"/>
  <c r="D30" i="21"/>
  <c r="E30" i="21" s="1"/>
  <c r="S29" i="21"/>
  <c r="T29" i="21" s="1"/>
  <c r="N29" i="21"/>
  <c r="O29" i="21" s="1"/>
  <c r="I29" i="21"/>
  <c r="J29" i="21" s="1"/>
  <c r="D29" i="21"/>
  <c r="E29" i="21" s="1"/>
  <c r="S28" i="21"/>
  <c r="T28" i="21" s="1"/>
  <c r="N28" i="21"/>
  <c r="O28" i="21" s="1"/>
  <c r="I28" i="21"/>
  <c r="J28" i="21" s="1"/>
  <c r="D28" i="21"/>
  <c r="E28" i="21" s="1"/>
  <c r="S27" i="21"/>
  <c r="T27" i="21" s="1"/>
  <c r="N27" i="21"/>
  <c r="O27" i="21" s="1"/>
  <c r="I27" i="21"/>
  <c r="J27" i="21" s="1"/>
  <c r="D27" i="21"/>
  <c r="E27" i="21" s="1"/>
  <c r="S26" i="21"/>
  <c r="T26" i="21" s="1"/>
  <c r="N26" i="21"/>
  <c r="O26" i="21" s="1"/>
  <c r="I26" i="21"/>
  <c r="J26" i="21" s="1"/>
  <c r="D26" i="21"/>
  <c r="E26" i="21" s="1"/>
  <c r="S25" i="21"/>
  <c r="T25" i="21" s="1"/>
  <c r="N25" i="21"/>
  <c r="O25" i="21" s="1"/>
  <c r="I25" i="21"/>
  <c r="J25" i="21" s="1"/>
  <c r="D25" i="21"/>
  <c r="E25" i="21" s="1"/>
  <c r="S24" i="21"/>
  <c r="T24" i="21" s="1"/>
  <c r="N24" i="21"/>
  <c r="O24" i="21" s="1"/>
  <c r="I24" i="21"/>
  <c r="J24" i="21" s="1"/>
  <c r="D24" i="21"/>
  <c r="E24" i="21" s="1"/>
  <c r="S23" i="21"/>
  <c r="T23" i="21" s="1"/>
  <c r="N23" i="21"/>
  <c r="O23" i="21" s="1"/>
  <c r="I23" i="21"/>
  <c r="J23" i="21" s="1"/>
  <c r="D23" i="21"/>
  <c r="E23" i="21" s="1"/>
  <c r="S22" i="21"/>
  <c r="T22" i="21" s="1"/>
  <c r="N22" i="21"/>
  <c r="O22" i="21" s="1"/>
  <c r="I22" i="21"/>
  <c r="J22" i="21" s="1"/>
  <c r="D22" i="21"/>
  <c r="E22" i="21" s="1"/>
  <c r="S21" i="21"/>
  <c r="T21" i="21" s="1"/>
  <c r="N21" i="21"/>
  <c r="O21" i="21" s="1"/>
  <c r="I21" i="21"/>
  <c r="J21" i="21" s="1"/>
  <c r="D21" i="21"/>
  <c r="E21" i="21" s="1"/>
  <c r="S20" i="21"/>
  <c r="T20" i="21" s="1"/>
  <c r="N20" i="21"/>
  <c r="O20" i="21" s="1"/>
  <c r="I20" i="21"/>
  <c r="J20" i="21" s="1"/>
  <c r="D20" i="21"/>
  <c r="E20" i="21" s="1"/>
  <c r="S19" i="21"/>
  <c r="T19" i="21" s="1"/>
  <c r="N19" i="21"/>
  <c r="O19" i="21" s="1"/>
  <c r="I19" i="21"/>
  <c r="J19" i="21" s="1"/>
  <c r="D19" i="21"/>
  <c r="E19" i="21" s="1"/>
  <c r="S18" i="21"/>
  <c r="T18" i="21" s="1"/>
  <c r="N18" i="21"/>
  <c r="O18" i="21" s="1"/>
  <c r="I18" i="21"/>
  <c r="J18" i="21" s="1"/>
  <c r="D18" i="21"/>
  <c r="E18" i="21" s="1"/>
  <c r="S17" i="21"/>
  <c r="T17" i="21" s="1"/>
  <c r="N17" i="21"/>
  <c r="O17" i="21" s="1"/>
  <c r="I17" i="21"/>
  <c r="J17" i="21" s="1"/>
  <c r="D17" i="21"/>
  <c r="E17" i="21" s="1"/>
  <c r="S16" i="21"/>
  <c r="T16" i="21" s="1"/>
  <c r="N16" i="21"/>
  <c r="O16" i="21" s="1"/>
  <c r="I16" i="21"/>
  <c r="J16" i="21" s="1"/>
  <c r="D16" i="21"/>
  <c r="E16" i="21" s="1"/>
  <c r="S15" i="21"/>
  <c r="T15" i="21" s="1"/>
  <c r="N15" i="21"/>
  <c r="O15" i="21" s="1"/>
  <c r="I15" i="21"/>
  <c r="J15" i="21" s="1"/>
  <c r="D15" i="21"/>
  <c r="E15" i="21" s="1"/>
  <c r="S14" i="21"/>
  <c r="T14" i="21" s="1"/>
  <c r="N14" i="21"/>
  <c r="O14" i="21" s="1"/>
  <c r="I14" i="21"/>
  <c r="J14" i="21" s="1"/>
  <c r="D14" i="21"/>
  <c r="E14" i="21" s="1"/>
  <c r="S13" i="21"/>
  <c r="T13" i="21" s="1"/>
  <c r="N13" i="21"/>
  <c r="O13" i="21" s="1"/>
  <c r="I13" i="21"/>
  <c r="J13" i="21" s="1"/>
  <c r="D13" i="21"/>
  <c r="E13" i="21" s="1"/>
  <c r="S12" i="21"/>
  <c r="T12" i="21" s="1"/>
  <c r="N12" i="21"/>
  <c r="O12" i="21" s="1"/>
  <c r="I12" i="21"/>
  <c r="J12" i="21" s="1"/>
  <c r="D12" i="21"/>
  <c r="E12" i="21" s="1"/>
  <c r="S11" i="21"/>
  <c r="T11" i="21" s="1"/>
  <c r="N11" i="21"/>
  <c r="O11" i="21" s="1"/>
  <c r="I11" i="21"/>
  <c r="J11" i="21" s="1"/>
  <c r="D11" i="21"/>
  <c r="E11" i="21" s="1"/>
  <c r="S10" i="21"/>
  <c r="T10" i="21" s="1"/>
  <c r="N10" i="21"/>
  <c r="O10" i="21" s="1"/>
  <c r="I10" i="21"/>
  <c r="J10" i="21" s="1"/>
  <c r="D10" i="21"/>
  <c r="L7" i="21" s="1"/>
  <c r="I9" i="3" s="1"/>
  <c r="N57" i="20"/>
  <c r="O57" i="20" s="1"/>
  <c r="I57" i="20"/>
  <c r="J57" i="20" s="1"/>
  <c r="D57" i="20"/>
  <c r="E57" i="20" s="1"/>
  <c r="N56" i="20"/>
  <c r="O56" i="20" s="1"/>
  <c r="I56" i="20"/>
  <c r="J56" i="20" s="1"/>
  <c r="D56" i="20"/>
  <c r="E56" i="20" s="1"/>
  <c r="N55" i="20"/>
  <c r="O55" i="20" s="1"/>
  <c r="I55" i="20"/>
  <c r="J55" i="20" s="1"/>
  <c r="D55" i="20"/>
  <c r="E55" i="20" s="1"/>
  <c r="N54" i="20"/>
  <c r="O54" i="20" s="1"/>
  <c r="I54" i="20"/>
  <c r="J54" i="20" s="1"/>
  <c r="D54" i="20"/>
  <c r="E54" i="20" s="1"/>
  <c r="N53" i="20"/>
  <c r="O53" i="20" s="1"/>
  <c r="I53" i="20"/>
  <c r="J53" i="20" s="1"/>
  <c r="D53" i="20"/>
  <c r="E53" i="20" s="1"/>
  <c r="N52" i="20"/>
  <c r="O52" i="20" s="1"/>
  <c r="I52" i="20"/>
  <c r="J52" i="20" s="1"/>
  <c r="D52" i="20"/>
  <c r="E52" i="20" s="1"/>
  <c r="N51" i="20"/>
  <c r="O51" i="20" s="1"/>
  <c r="I51" i="20"/>
  <c r="J51" i="20" s="1"/>
  <c r="D51" i="20"/>
  <c r="E51" i="20" s="1"/>
  <c r="N50" i="20"/>
  <c r="O50" i="20" s="1"/>
  <c r="I50" i="20"/>
  <c r="J50" i="20" s="1"/>
  <c r="D50" i="20"/>
  <c r="E50" i="20" s="1"/>
  <c r="N49" i="20"/>
  <c r="O49" i="20" s="1"/>
  <c r="I49" i="20"/>
  <c r="J49" i="20" s="1"/>
  <c r="D49" i="20"/>
  <c r="E49" i="20" s="1"/>
  <c r="N48" i="20"/>
  <c r="O48" i="20" s="1"/>
  <c r="I48" i="20"/>
  <c r="J48" i="20" s="1"/>
  <c r="D48" i="20"/>
  <c r="E48" i="20" s="1"/>
  <c r="N47" i="20"/>
  <c r="O47" i="20" s="1"/>
  <c r="I47" i="20"/>
  <c r="J47" i="20" s="1"/>
  <c r="D47" i="20"/>
  <c r="E47" i="20" s="1"/>
  <c r="N46" i="20"/>
  <c r="O46" i="20" s="1"/>
  <c r="I46" i="20"/>
  <c r="J46" i="20" s="1"/>
  <c r="D46" i="20"/>
  <c r="E46" i="20" s="1"/>
  <c r="N45" i="20"/>
  <c r="O45" i="20" s="1"/>
  <c r="I45" i="20"/>
  <c r="J45" i="20" s="1"/>
  <c r="D45" i="20"/>
  <c r="E45" i="20" s="1"/>
  <c r="N44" i="20"/>
  <c r="O44" i="20" s="1"/>
  <c r="I44" i="20"/>
  <c r="J44" i="20" s="1"/>
  <c r="D44" i="20"/>
  <c r="E44" i="20" s="1"/>
  <c r="N43" i="20"/>
  <c r="O43" i="20" s="1"/>
  <c r="I43" i="20"/>
  <c r="J43" i="20" s="1"/>
  <c r="D43" i="20"/>
  <c r="E43" i="20" s="1"/>
  <c r="N42" i="20"/>
  <c r="O42" i="20" s="1"/>
  <c r="I42" i="20"/>
  <c r="J42" i="20" s="1"/>
  <c r="D42" i="20"/>
  <c r="E42" i="20" s="1"/>
  <c r="N41" i="20"/>
  <c r="O41" i="20" s="1"/>
  <c r="I41" i="20"/>
  <c r="J41" i="20" s="1"/>
  <c r="D41" i="20"/>
  <c r="E41" i="20" s="1"/>
  <c r="N40" i="20"/>
  <c r="O40" i="20" s="1"/>
  <c r="I40" i="20"/>
  <c r="J40" i="20" s="1"/>
  <c r="D40" i="20"/>
  <c r="E40" i="20" s="1"/>
  <c r="N39" i="20"/>
  <c r="O39" i="20" s="1"/>
  <c r="I39" i="20"/>
  <c r="J39" i="20" s="1"/>
  <c r="D39" i="20"/>
  <c r="E39" i="20" s="1"/>
  <c r="N38" i="20"/>
  <c r="O38" i="20" s="1"/>
  <c r="I38" i="20"/>
  <c r="J38" i="20" s="1"/>
  <c r="D38" i="20"/>
  <c r="E38" i="20" s="1"/>
  <c r="N37" i="20"/>
  <c r="O37" i="20" s="1"/>
  <c r="I37" i="20"/>
  <c r="J37" i="20" s="1"/>
  <c r="D37" i="20"/>
  <c r="E37" i="20" s="1"/>
  <c r="N36" i="20"/>
  <c r="O36" i="20" s="1"/>
  <c r="I36" i="20"/>
  <c r="J36" i="20" s="1"/>
  <c r="D36" i="20"/>
  <c r="E36" i="20" s="1"/>
  <c r="N35" i="20"/>
  <c r="O35" i="20" s="1"/>
  <c r="J35" i="20"/>
  <c r="I35" i="20"/>
  <c r="D35" i="20"/>
  <c r="E35" i="20" s="1"/>
  <c r="N34" i="20"/>
  <c r="O34" i="20" s="1"/>
  <c r="I34" i="20"/>
  <c r="J34" i="20" s="1"/>
  <c r="D34" i="20"/>
  <c r="E34" i="20" s="1"/>
  <c r="S33" i="20"/>
  <c r="T33" i="20" s="1"/>
  <c r="N33" i="20"/>
  <c r="O33" i="20" s="1"/>
  <c r="I33" i="20"/>
  <c r="J33" i="20" s="1"/>
  <c r="E33" i="20"/>
  <c r="D33" i="20"/>
  <c r="S32" i="20"/>
  <c r="T32" i="20" s="1"/>
  <c r="N32" i="20"/>
  <c r="O32" i="20" s="1"/>
  <c r="I32" i="20"/>
  <c r="J32" i="20" s="1"/>
  <c r="D32" i="20"/>
  <c r="E32" i="20" s="1"/>
  <c r="S31" i="20"/>
  <c r="T31" i="20" s="1"/>
  <c r="N31" i="20"/>
  <c r="O31" i="20" s="1"/>
  <c r="I31" i="20"/>
  <c r="J31" i="20" s="1"/>
  <c r="E31" i="20"/>
  <c r="D31" i="20"/>
  <c r="S30" i="20"/>
  <c r="T30" i="20" s="1"/>
  <c r="N30" i="20"/>
  <c r="O30" i="20" s="1"/>
  <c r="I30" i="20"/>
  <c r="J30" i="20" s="1"/>
  <c r="D30" i="20"/>
  <c r="E30" i="20" s="1"/>
  <c r="S29" i="20"/>
  <c r="T29" i="20" s="1"/>
  <c r="N29" i="20"/>
  <c r="O29" i="20" s="1"/>
  <c r="I29" i="20"/>
  <c r="J29" i="20" s="1"/>
  <c r="E29" i="20"/>
  <c r="D29" i="20"/>
  <c r="S28" i="20"/>
  <c r="T28" i="20" s="1"/>
  <c r="N28" i="20"/>
  <c r="O28" i="20" s="1"/>
  <c r="I28" i="20"/>
  <c r="J28" i="20" s="1"/>
  <c r="D28" i="20"/>
  <c r="E28" i="20" s="1"/>
  <c r="S27" i="20"/>
  <c r="T27" i="20" s="1"/>
  <c r="N27" i="20"/>
  <c r="O27" i="20" s="1"/>
  <c r="I27" i="20"/>
  <c r="J27" i="20" s="1"/>
  <c r="E27" i="20"/>
  <c r="D27" i="20"/>
  <c r="S26" i="20"/>
  <c r="T26" i="20" s="1"/>
  <c r="N26" i="20"/>
  <c r="O26" i="20" s="1"/>
  <c r="I26" i="20"/>
  <c r="J26" i="20" s="1"/>
  <c r="D26" i="20"/>
  <c r="E26" i="20" s="1"/>
  <c r="S25" i="20"/>
  <c r="T25" i="20" s="1"/>
  <c r="N25" i="20"/>
  <c r="O25" i="20" s="1"/>
  <c r="I25" i="20"/>
  <c r="J25" i="20" s="1"/>
  <c r="E25" i="20"/>
  <c r="D25" i="20"/>
  <c r="S24" i="20"/>
  <c r="T24" i="20" s="1"/>
  <c r="N24" i="20"/>
  <c r="O24" i="20" s="1"/>
  <c r="I24" i="20"/>
  <c r="J24" i="20" s="1"/>
  <c r="D24" i="20"/>
  <c r="E24" i="20" s="1"/>
  <c r="S23" i="20"/>
  <c r="T23" i="20" s="1"/>
  <c r="N23" i="20"/>
  <c r="O23" i="20" s="1"/>
  <c r="I23" i="20"/>
  <c r="J23" i="20" s="1"/>
  <c r="E23" i="20"/>
  <c r="D23" i="20"/>
  <c r="S22" i="20"/>
  <c r="T22" i="20" s="1"/>
  <c r="N22" i="20"/>
  <c r="O22" i="20" s="1"/>
  <c r="I22" i="20"/>
  <c r="J22" i="20" s="1"/>
  <c r="D22" i="20"/>
  <c r="E22" i="20" s="1"/>
  <c r="S21" i="20"/>
  <c r="T21" i="20" s="1"/>
  <c r="N21" i="20"/>
  <c r="O21" i="20" s="1"/>
  <c r="I21" i="20"/>
  <c r="J21" i="20" s="1"/>
  <c r="E21" i="20"/>
  <c r="D21" i="20"/>
  <c r="S20" i="20"/>
  <c r="T20" i="20" s="1"/>
  <c r="N20" i="20"/>
  <c r="O20" i="20" s="1"/>
  <c r="I20" i="20"/>
  <c r="J20" i="20" s="1"/>
  <c r="D20" i="20"/>
  <c r="E20" i="20" s="1"/>
  <c r="S19" i="20"/>
  <c r="T19" i="20" s="1"/>
  <c r="N19" i="20"/>
  <c r="O19" i="20" s="1"/>
  <c r="I19" i="20"/>
  <c r="J19" i="20" s="1"/>
  <c r="E19" i="20"/>
  <c r="D19" i="20"/>
  <c r="S18" i="20"/>
  <c r="T18" i="20" s="1"/>
  <c r="N18" i="20"/>
  <c r="O18" i="20" s="1"/>
  <c r="I18" i="20"/>
  <c r="J18" i="20" s="1"/>
  <c r="D18" i="20"/>
  <c r="E18" i="20" s="1"/>
  <c r="S17" i="20"/>
  <c r="T17" i="20" s="1"/>
  <c r="N17" i="20"/>
  <c r="O17" i="20" s="1"/>
  <c r="I17" i="20"/>
  <c r="J17" i="20" s="1"/>
  <c r="E17" i="20"/>
  <c r="D17" i="20"/>
  <c r="S16" i="20"/>
  <c r="T16" i="20" s="1"/>
  <c r="N16" i="20"/>
  <c r="O16" i="20" s="1"/>
  <c r="I16" i="20"/>
  <c r="J16" i="20" s="1"/>
  <c r="D16" i="20"/>
  <c r="E16" i="20" s="1"/>
  <c r="S15" i="20"/>
  <c r="T15" i="20" s="1"/>
  <c r="N15" i="20"/>
  <c r="O15" i="20" s="1"/>
  <c r="I15" i="20"/>
  <c r="J15" i="20" s="1"/>
  <c r="E15" i="20"/>
  <c r="D15" i="20"/>
  <c r="S14" i="20"/>
  <c r="T14" i="20" s="1"/>
  <c r="N14" i="20"/>
  <c r="O14" i="20" s="1"/>
  <c r="I14" i="20"/>
  <c r="J14" i="20" s="1"/>
  <c r="D14" i="20"/>
  <c r="E14" i="20" s="1"/>
  <c r="S13" i="20"/>
  <c r="T13" i="20" s="1"/>
  <c r="N13" i="20"/>
  <c r="O13" i="20" s="1"/>
  <c r="I13" i="20"/>
  <c r="J13" i="20" s="1"/>
  <c r="E13" i="20"/>
  <c r="D13" i="20"/>
  <c r="S12" i="20"/>
  <c r="T12" i="20" s="1"/>
  <c r="N12" i="20"/>
  <c r="O12" i="20" s="1"/>
  <c r="I12" i="20"/>
  <c r="J12" i="20" s="1"/>
  <c r="D12" i="20"/>
  <c r="E12" i="20" s="1"/>
  <c r="S11" i="20"/>
  <c r="T11" i="20" s="1"/>
  <c r="N11" i="20"/>
  <c r="O11" i="20" s="1"/>
  <c r="I11" i="20"/>
  <c r="J11" i="20" s="1"/>
  <c r="E11" i="20"/>
  <c r="D11" i="20"/>
  <c r="S10" i="20"/>
  <c r="T10" i="20" s="1"/>
  <c r="N10" i="20"/>
  <c r="O10" i="20" s="1"/>
  <c r="I10" i="20"/>
  <c r="J10" i="20" s="1"/>
  <c r="D10" i="20"/>
  <c r="E10" i="21" l="1"/>
  <c r="L7" i="20"/>
  <c r="I7" i="3" s="1"/>
  <c r="E10" i="20"/>
  <c r="T59" i="20" s="1"/>
  <c r="I30" i="3"/>
  <c r="T35" i="21"/>
  <c r="N57" i="19" l="1"/>
  <c r="O57" i="19" s="1"/>
  <c r="I57" i="19"/>
  <c r="J57" i="19" s="1"/>
  <c r="D57" i="19"/>
  <c r="E57" i="19" s="1"/>
  <c r="N56" i="19"/>
  <c r="O56" i="19" s="1"/>
  <c r="I56" i="19"/>
  <c r="J56" i="19" s="1"/>
  <c r="D56" i="19"/>
  <c r="E56" i="19" s="1"/>
  <c r="N55" i="19"/>
  <c r="O55" i="19" s="1"/>
  <c r="I55" i="19"/>
  <c r="J55" i="19" s="1"/>
  <c r="D55" i="19"/>
  <c r="E55" i="19" s="1"/>
  <c r="N54" i="19"/>
  <c r="O54" i="19" s="1"/>
  <c r="I54" i="19"/>
  <c r="J54" i="19" s="1"/>
  <c r="D54" i="19"/>
  <c r="E54" i="19" s="1"/>
  <c r="N53" i="19"/>
  <c r="O53" i="19" s="1"/>
  <c r="I53" i="19"/>
  <c r="J53" i="19" s="1"/>
  <c r="D53" i="19"/>
  <c r="E53" i="19" s="1"/>
  <c r="N52" i="19"/>
  <c r="O52" i="19" s="1"/>
  <c r="I52" i="19"/>
  <c r="J52" i="19" s="1"/>
  <c r="D52" i="19"/>
  <c r="E52" i="19" s="1"/>
  <c r="N51" i="19"/>
  <c r="O51" i="19" s="1"/>
  <c r="I51" i="19"/>
  <c r="J51" i="19" s="1"/>
  <c r="D51" i="19"/>
  <c r="E51" i="19" s="1"/>
  <c r="O50" i="19"/>
  <c r="N50" i="19"/>
  <c r="I50" i="19"/>
  <c r="J50" i="19" s="1"/>
  <c r="D50" i="19"/>
  <c r="E50" i="19" s="1"/>
  <c r="N49" i="19"/>
  <c r="O49" i="19" s="1"/>
  <c r="I49" i="19"/>
  <c r="J49" i="19" s="1"/>
  <c r="D49" i="19"/>
  <c r="E49" i="19" s="1"/>
  <c r="N48" i="19"/>
  <c r="O48" i="19" s="1"/>
  <c r="I48" i="19"/>
  <c r="J48" i="19" s="1"/>
  <c r="D48" i="19"/>
  <c r="E48" i="19" s="1"/>
  <c r="N47" i="19"/>
  <c r="O47" i="19" s="1"/>
  <c r="I47" i="19"/>
  <c r="J47" i="19" s="1"/>
  <c r="D47" i="19"/>
  <c r="E47" i="19" s="1"/>
  <c r="N46" i="19"/>
  <c r="O46" i="19" s="1"/>
  <c r="I46" i="19"/>
  <c r="J46" i="19" s="1"/>
  <c r="D46" i="19"/>
  <c r="E46" i="19" s="1"/>
  <c r="N45" i="19"/>
  <c r="O45" i="19" s="1"/>
  <c r="I45" i="19"/>
  <c r="J45" i="19" s="1"/>
  <c r="D45" i="19"/>
  <c r="E45" i="19" s="1"/>
  <c r="N44" i="19"/>
  <c r="O44" i="19" s="1"/>
  <c r="I44" i="19"/>
  <c r="J44" i="19" s="1"/>
  <c r="D44" i="19"/>
  <c r="E44" i="19" s="1"/>
  <c r="N43" i="19"/>
  <c r="O43" i="19" s="1"/>
  <c r="I43" i="19"/>
  <c r="J43" i="19" s="1"/>
  <c r="D43" i="19"/>
  <c r="E43" i="19" s="1"/>
  <c r="O42" i="19"/>
  <c r="N42" i="19"/>
  <c r="I42" i="19"/>
  <c r="J42" i="19" s="1"/>
  <c r="D42" i="19"/>
  <c r="E42" i="19" s="1"/>
  <c r="N41" i="19"/>
  <c r="O41" i="19" s="1"/>
  <c r="I41" i="19"/>
  <c r="J41" i="19" s="1"/>
  <c r="D41" i="19"/>
  <c r="E41" i="19" s="1"/>
  <c r="N40" i="19"/>
  <c r="O40" i="19" s="1"/>
  <c r="I40" i="19"/>
  <c r="J40" i="19" s="1"/>
  <c r="D40" i="19"/>
  <c r="E40" i="19" s="1"/>
  <c r="N39" i="19"/>
  <c r="O39" i="19" s="1"/>
  <c r="I39" i="19"/>
  <c r="J39" i="19" s="1"/>
  <c r="D39" i="19"/>
  <c r="E39" i="19" s="1"/>
  <c r="N38" i="19"/>
  <c r="O38" i="19" s="1"/>
  <c r="I38" i="19"/>
  <c r="J38" i="19" s="1"/>
  <c r="D38" i="19"/>
  <c r="E38" i="19" s="1"/>
  <c r="N37" i="19"/>
  <c r="O37" i="19" s="1"/>
  <c r="J37" i="19"/>
  <c r="I37" i="19"/>
  <c r="D37" i="19"/>
  <c r="E37" i="19" s="1"/>
  <c r="N36" i="19"/>
  <c r="O36" i="19" s="1"/>
  <c r="I36" i="19"/>
  <c r="J36" i="19" s="1"/>
  <c r="D36" i="19"/>
  <c r="E36" i="19" s="1"/>
  <c r="N35" i="19"/>
  <c r="O35" i="19" s="1"/>
  <c r="I35" i="19"/>
  <c r="J35" i="19" s="1"/>
  <c r="D35" i="19"/>
  <c r="E35" i="19" s="1"/>
  <c r="N34" i="19"/>
  <c r="O34" i="19" s="1"/>
  <c r="I34" i="19"/>
  <c r="J34" i="19" s="1"/>
  <c r="D34" i="19"/>
  <c r="E34" i="19" s="1"/>
  <c r="S33" i="19"/>
  <c r="T33" i="19" s="1"/>
  <c r="O33" i="19"/>
  <c r="N33" i="19"/>
  <c r="I33" i="19"/>
  <c r="J33" i="19" s="1"/>
  <c r="D33" i="19"/>
  <c r="E33" i="19" s="1"/>
  <c r="S32" i="19"/>
  <c r="T32" i="19" s="1"/>
  <c r="N32" i="19"/>
  <c r="O32" i="19" s="1"/>
  <c r="I32" i="19"/>
  <c r="J32" i="19" s="1"/>
  <c r="D32" i="19"/>
  <c r="E32" i="19" s="1"/>
  <c r="S31" i="19"/>
  <c r="T31" i="19" s="1"/>
  <c r="O31" i="19"/>
  <c r="N31" i="19"/>
  <c r="I31" i="19"/>
  <c r="J31" i="19" s="1"/>
  <c r="D31" i="19"/>
  <c r="E31" i="19" s="1"/>
  <c r="S30" i="19"/>
  <c r="T30" i="19" s="1"/>
  <c r="N30" i="19"/>
  <c r="O30" i="19" s="1"/>
  <c r="I30" i="19"/>
  <c r="J30" i="19" s="1"/>
  <c r="D30" i="19"/>
  <c r="E30" i="19" s="1"/>
  <c r="S29" i="19"/>
  <c r="T29" i="19" s="1"/>
  <c r="O29" i="19"/>
  <c r="N29" i="19"/>
  <c r="I29" i="19"/>
  <c r="J29" i="19" s="1"/>
  <c r="D29" i="19"/>
  <c r="E29" i="19" s="1"/>
  <c r="S28" i="19"/>
  <c r="T28" i="19" s="1"/>
  <c r="N28" i="19"/>
  <c r="O28" i="19" s="1"/>
  <c r="I28" i="19"/>
  <c r="J28" i="19" s="1"/>
  <c r="D28" i="19"/>
  <c r="E28" i="19" s="1"/>
  <c r="S27" i="19"/>
  <c r="T27" i="19" s="1"/>
  <c r="O27" i="19"/>
  <c r="N27" i="19"/>
  <c r="I27" i="19"/>
  <c r="J27" i="19" s="1"/>
  <c r="D27" i="19"/>
  <c r="E27" i="19" s="1"/>
  <c r="S26" i="19"/>
  <c r="T26" i="19" s="1"/>
  <c r="N26" i="19"/>
  <c r="O26" i="19" s="1"/>
  <c r="I26" i="19"/>
  <c r="J26" i="19" s="1"/>
  <c r="D26" i="19"/>
  <c r="E26" i="19" s="1"/>
  <c r="S25" i="19"/>
  <c r="T25" i="19" s="1"/>
  <c r="O25" i="19"/>
  <c r="N25" i="19"/>
  <c r="I25" i="19"/>
  <c r="J25" i="19" s="1"/>
  <c r="D25" i="19"/>
  <c r="E25" i="19" s="1"/>
  <c r="S24" i="19"/>
  <c r="T24" i="19" s="1"/>
  <c r="N24" i="19"/>
  <c r="O24" i="19" s="1"/>
  <c r="I24" i="19"/>
  <c r="J24" i="19" s="1"/>
  <c r="D24" i="19"/>
  <c r="E24" i="19" s="1"/>
  <c r="S23" i="19"/>
  <c r="T23" i="19" s="1"/>
  <c r="O23" i="19"/>
  <c r="N23" i="19"/>
  <c r="I23" i="19"/>
  <c r="J23" i="19" s="1"/>
  <c r="D23" i="19"/>
  <c r="E23" i="19" s="1"/>
  <c r="S22" i="19"/>
  <c r="T22" i="19" s="1"/>
  <c r="N22" i="19"/>
  <c r="O22" i="19" s="1"/>
  <c r="I22" i="19"/>
  <c r="J22" i="19" s="1"/>
  <c r="D22" i="19"/>
  <c r="E22" i="19" s="1"/>
  <c r="S21" i="19"/>
  <c r="T21" i="19" s="1"/>
  <c r="O21" i="19"/>
  <c r="N21" i="19"/>
  <c r="I21" i="19"/>
  <c r="J21" i="19" s="1"/>
  <c r="D21" i="19"/>
  <c r="E21" i="19" s="1"/>
  <c r="S20" i="19"/>
  <c r="T20" i="19" s="1"/>
  <c r="N20" i="19"/>
  <c r="O20" i="19" s="1"/>
  <c r="I20" i="19"/>
  <c r="J20" i="19" s="1"/>
  <c r="D20" i="19"/>
  <c r="E20" i="19" s="1"/>
  <c r="S19" i="19"/>
  <c r="T19" i="19" s="1"/>
  <c r="O19" i="19"/>
  <c r="N19" i="19"/>
  <c r="I19" i="19"/>
  <c r="J19" i="19" s="1"/>
  <c r="D19" i="19"/>
  <c r="E19" i="19" s="1"/>
  <c r="S18" i="19"/>
  <c r="T18" i="19" s="1"/>
  <c r="N18" i="19"/>
  <c r="O18" i="19" s="1"/>
  <c r="I18" i="19"/>
  <c r="J18" i="19" s="1"/>
  <c r="D18" i="19"/>
  <c r="E18" i="19" s="1"/>
  <c r="S17" i="19"/>
  <c r="T17" i="19" s="1"/>
  <c r="O17" i="19"/>
  <c r="N17" i="19"/>
  <c r="I17" i="19"/>
  <c r="J17" i="19" s="1"/>
  <c r="D17" i="19"/>
  <c r="E17" i="19" s="1"/>
  <c r="S16" i="19"/>
  <c r="T16" i="19" s="1"/>
  <c r="N16" i="19"/>
  <c r="O16" i="19" s="1"/>
  <c r="I16" i="19"/>
  <c r="J16" i="19" s="1"/>
  <c r="D16" i="19"/>
  <c r="E16" i="19" s="1"/>
  <c r="S15" i="19"/>
  <c r="T15" i="19" s="1"/>
  <c r="O15" i="19"/>
  <c r="N15" i="19"/>
  <c r="I15" i="19"/>
  <c r="J15" i="19" s="1"/>
  <c r="D15" i="19"/>
  <c r="E15" i="19" s="1"/>
  <c r="S14" i="19"/>
  <c r="T14" i="19" s="1"/>
  <c r="N14" i="19"/>
  <c r="O14" i="19" s="1"/>
  <c r="I14" i="19"/>
  <c r="J14" i="19" s="1"/>
  <c r="E14" i="19"/>
  <c r="D14" i="19"/>
  <c r="S13" i="19"/>
  <c r="T13" i="19" s="1"/>
  <c r="O13" i="19"/>
  <c r="N13" i="19"/>
  <c r="I13" i="19"/>
  <c r="J13" i="19" s="1"/>
  <c r="D13" i="19"/>
  <c r="E13" i="19" s="1"/>
  <c r="S12" i="19"/>
  <c r="T12" i="19" s="1"/>
  <c r="N12" i="19"/>
  <c r="O12" i="19" s="1"/>
  <c r="I12" i="19"/>
  <c r="J12" i="19" s="1"/>
  <c r="E12" i="19"/>
  <c r="D12" i="19"/>
  <c r="S11" i="19"/>
  <c r="T11" i="19" s="1"/>
  <c r="O11" i="19"/>
  <c r="N11" i="19"/>
  <c r="I11" i="19"/>
  <c r="J11" i="19" s="1"/>
  <c r="D11" i="19"/>
  <c r="E11" i="19" s="1"/>
  <c r="S10" i="19"/>
  <c r="T10" i="19" s="1"/>
  <c r="N10" i="19"/>
  <c r="O10" i="19" s="1"/>
  <c r="I10" i="19"/>
  <c r="J10" i="19" s="1"/>
  <c r="E10" i="19"/>
  <c r="D10" i="19"/>
  <c r="L7" i="19" l="1"/>
  <c r="I6" i="3" s="1"/>
  <c r="T35" i="19"/>
  <c r="N57" i="18"/>
  <c r="O57" i="18" s="1"/>
  <c r="I57" i="18"/>
  <c r="J57" i="18" s="1"/>
  <c r="D57" i="18"/>
  <c r="E57" i="18" s="1"/>
  <c r="N56" i="18"/>
  <c r="O56" i="18" s="1"/>
  <c r="I56" i="18"/>
  <c r="J56" i="18" s="1"/>
  <c r="D56" i="18"/>
  <c r="E56" i="18" s="1"/>
  <c r="N55" i="18"/>
  <c r="O55" i="18" s="1"/>
  <c r="I55" i="18"/>
  <c r="J55" i="18" s="1"/>
  <c r="D55" i="18"/>
  <c r="E55" i="18" s="1"/>
  <c r="N54" i="18"/>
  <c r="O54" i="18" s="1"/>
  <c r="I54" i="18"/>
  <c r="J54" i="18" s="1"/>
  <c r="D54" i="18"/>
  <c r="E54" i="18" s="1"/>
  <c r="N53" i="18"/>
  <c r="O53" i="18" s="1"/>
  <c r="I53" i="18"/>
  <c r="J53" i="18" s="1"/>
  <c r="D53" i="18"/>
  <c r="E53" i="18" s="1"/>
  <c r="N52" i="18"/>
  <c r="O52" i="18" s="1"/>
  <c r="I52" i="18"/>
  <c r="J52" i="18" s="1"/>
  <c r="D52" i="18"/>
  <c r="E52" i="18" s="1"/>
  <c r="N51" i="18"/>
  <c r="O51" i="18" s="1"/>
  <c r="I51" i="18"/>
  <c r="J51" i="18" s="1"/>
  <c r="D51" i="18"/>
  <c r="E51" i="18" s="1"/>
  <c r="N50" i="18"/>
  <c r="O50" i="18" s="1"/>
  <c r="I50" i="18"/>
  <c r="J50" i="18" s="1"/>
  <c r="D50" i="18"/>
  <c r="E50" i="18" s="1"/>
  <c r="N49" i="18"/>
  <c r="O49" i="18" s="1"/>
  <c r="I49" i="18"/>
  <c r="J49" i="18" s="1"/>
  <c r="D49" i="18"/>
  <c r="E49" i="18" s="1"/>
  <c r="N48" i="18"/>
  <c r="O48" i="18" s="1"/>
  <c r="I48" i="18"/>
  <c r="J48" i="18" s="1"/>
  <c r="D48" i="18"/>
  <c r="E48" i="18" s="1"/>
  <c r="N47" i="18"/>
  <c r="O47" i="18" s="1"/>
  <c r="I47" i="18"/>
  <c r="J47" i="18" s="1"/>
  <c r="D47" i="18"/>
  <c r="E47" i="18" s="1"/>
  <c r="N46" i="18"/>
  <c r="O46" i="18" s="1"/>
  <c r="I46" i="18"/>
  <c r="J46" i="18" s="1"/>
  <c r="D46" i="18"/>
  <c r="E46" i="18" s="1"/>
  <c r="N45" i="18"/>
  <c r="O45" i="18" s="1"/>
  <c r="I45" i="18"/>
  <c r="J45" i="18" s="1"/>
  <c r="D45" i="18"/>
  <c r="E45" i="18" s="1"/>
  <c r="N44" i="18"/>
  <c r="O44" i="18" s="1"/>
  <c r="I44" i="18"/>
  <c r="J44" i="18" s="1"/>
  <c r="D44" i="18"/>
  <c r="E44" i="18" s="1"/>
  <c r="N43" i="18"/>
  <c r="O43" i="18" s="1"/>
  <c r="I43" i="18"/>
  <c r="J43" i="18" s="1"/>
  <c r="D43" i="18"/>
  <c r="E43" i="18" s="1"/>
  <c r="N42" i="18"/>
  <c r="O42" i="18" s="1"/>
  <c r="I42" i="18"/>
  <c r="J42" i="18" s="1"/>
  <c r="D42" i="18"/>
  <c r="E42" i="18" s="1"/>
  <c r="N41" i="18"/>
  <c r="O41" i="18" s="1"/>
  <c r="I41" i="18"/>
  <c r="J41" i="18" s="1"/>
  <c r="D41" i="18"/>
  <c r="E41" i="18" s="1"/>
  <c r="N40" i="18"/>
  <c r="O40" i="18" s="1"/>
  <c r="I40" i="18"/>
  <c r="J40" i="18" s="1"/>
  <c r="D40" i="18"/>
  <c r="E40" i="18" s="1"/>
  <c r="N39" i="18"/>
  <c r="O39" i="18" s="1"/>
  <c r="I39" i="18"/>
  <c r="J39" i="18" s="1"/>
  <c r="D39" i="18"/>
  <c r="E39" i="18" s="1"/>
  <c r="N38" i="18"/>
  <c r="O38" i="18" s="1"/>
  <c r="I38" i="18"/>
  <c r="J38" i="18" s="1"/>
  <c r="D38" i="18"/>
  <c r="E38" i="18" s="1"/>
  <c r="N37" i="18"/>
  <c r="O37" i="18" s="1"/>
  <c r="I37" i="18"/>
  <c r="J37" i="18" s="1"/>
  <c r="D37" i="18"/>
  <c r="E37" i="18" s="1"/>
  <c r="N36" i="18"/>
  <c r="O36" i="18" s="1"/>
  <c r="I36" i="18"/>
  <c r="J36" i="18" s="1"/>
  <c r="D36" i="18"/>
  <c r="E36" i="18" s="1"/>
  <c r="N35" i="18"/>
  <c r="O35" i="18" s="1"/>
  <c r="I35" i="18"/>
  <c r="J35" i="18" s="1"/>
  <c r="D35" i="18"/>
  <c r="E35" i="18" s="1"/>
  <c r="N34" i="18"/>
  <c r="O34" i="18" s="1"/>
  <c r="I34" i="18"/>
  <c r="J34" i="18" s="1"/>
  <c r="D34" i="18"/>
  <c r="E34" i="18" s="1"/>
  <c r="S33" i="18"/>
  <c r="T33" i="18" s="1"/>
  <c r="N33" i="18"/>
  <c r="O33" i="18" s="1"/>
  <c r="I33" i="18"/>
  <c r="J33" i="18" s="1"/>
  <c r="D33" i="18"/>
  <c r="E33" i="18" s="1"/>
  <c r="S32" i="18"/>
  <c r="T32" i="18" s="1"/>
  <c r="N32" i="18"/>
  <c r="O32" i="18" s="1"/>
  <c r="I32" i="18"/>
  <c r="J32" i="18" s="1"/>
  <c r="D32" i="18"/>
  <c r="E32" i="18" s="1"/>
  <c r="S31" i="18"/>
  <c r="T31" i="18" s="1"/>
  <c r="N31" i="18"/>
  <c r="O31" i="18" s="1"/>
  <c r="I31" i="18"/>
  <c r="J31" i="18" s="1"/>
  <c r="D31" i="18"/>
  <c r="E31" i="18" s="1"/>
  <c r="S30" i="18"/>
  <c r="T30" i="18" s="1"/>
  <c r="N30" i="18"/>
  <c r="O30" i="18" s="1"/>
  <c r="I30" i="18"/>
  <c r="J30" i="18" s="1"/>
  <c r="D30" i="18"/>
  <c r="E30" i="18" s="1"/>
  <c r="S29" i="18"/>
  <c r="T29" i="18" s="1"/>
  <c r="N29" i="18"/>
  <c r="O29" i="18" s="1"/>
  <c r="I29" i="18"/>
  <c r="J29" i="18" s="1"/>
  <c r="D29" i="18"/>
  <c r="E29" i="18" s="1"/>
  <c r="S28" i="18"/>
  <c r="T28" i="18" s="1"/>
  <c r="N28" i="18"/>
  <c r="O28" i="18" s="1"/>
  <c r="I28" i="18"/>
  <c r="J28" i="18" s="1"/>
  <c r="D28" i="18"/>
  <c r="E28" i="18" s="1"/>
  <c r="S27" i="18"/>
  <c r="T27" i="18" s="1"/>
  <c r="N27" i="18"/>
  <c r="O27" i="18" s="1"/>
  <c r="I27" i="18"/>
  <c r="J27" i="18" s="1"/>
  <c r="D27" i="18"/>
  <c r="E27" i="18" s="1"/>
  <c r="S26" i="18"/>
  <c r="T26" i="18" s="1"/>
  <c r="N26" i="18"/>
  <c r="O26" i="18" s="1"/>
  <c r="I26" i="18"/>
  <c r="J26" i="18" s="1"/>
  <c r="D26" i="18"/>
  <c r="E26" i="18" s="1"/>
  <c r="S25" i="18"/>
  <c r="T25" i="18" s="1"/>
  <c r="N25" i="18"/>
  <c r="O25" i="18" s="1"/>
  <c r="I25" i="18"/>
  <c r="J25" i="18" s="1"/>
  <c r="D25" i="18"/>
  <c r="E25" i="18" s="1"/>
  <c r="S24" i="18"/>
  <c r="T24" i="18" s="1"/>
  <c r="N24" i="18"/>
  <c r="O24" i="18" s="1"/>
  <c r="I24" i="18"/>
  <c r="J24" i="18" s="1"/>
  <c r="D24" i="18"/>
  <c r="E24" i="18" s="1"/>
  <c r="S23" i="18"/>
  <c r="T23" i="18" s="1"/>
  <c r="N23" i="18"/>
  <c r="O23" i="18" s="1"/>
  <c r="I23" i="18"/>
  <c r="J23" i="18" s="1"/>
  <c r="D23" i="18"/>
  <c r="E23" i="18" s="1"/>
  <c r="S22" i="18"/>
  <c r="T22" i="18" s="1"/>
  <c r="N22" i="18"/>
  <c r="O22" i="18" s="1"/>
  <c r="I22" i="18"/>
  <c r="J22" i="18" s="1"/>
  <c r="D22" i="18"/>
  <c r="E22" i="18" s="1"/>
  <c r="S21" i="18"/>
  <c r="T21" i="18" s="1"/>
  <c r="N21" i="18"/>
  <c r="O21" i="18" s="1"/>
  <c r="I21" i="18"/>
  <c r="J21" i="18" s="1"/>
  <c r="D21" i="18"/>
  <c r="E21" i="18" s="1"/>
  <c r="S20" i="18"/>
  <c r="T20" i="18" s="1"/>
  <c r="N20" i="18"/>
  <c r="O20" i="18" s="1"/>
  <c r="I20" i="18"/>
  <c r="J20" i="18" s="1"/>
  <c r="D20" i="18"/>
  <c r="E20" i="18" s="1"/>
  <c r="S19" i="18"/>
  <c r="T19" i="18" s="1"/>
  <c r="N19" i="18"/>
  <c r="O19" i="18" s="1"/>
  <c r="I19" i="18"/>
  <c r="J19" i="18" s="1"/>
  <c r="D19" i="18"/>
  <c r="E19" i="18" s="1"/>
  <c r="S18" i="18"/>
  <c r="T18" i="18" s="1"/>
  <c r="N18" i="18"/>
  <c r="O18" i="18" s="1"/>
  <c r="I18" i="18"/>
  <c r="J18" i="18" s="1"/>
  <c r="D18" i="18"/>
  <c r="E18" i="18" s="1"/>
  <c r="S17" i="18"/>
  <c r="T17" i="18" s="1"/>
  <c r="N17" i="18"/>
  <c r="O17" i="18" s="1"/>
  <c r="I17" i="18"/>
  <c r="J17" i="18" s="1"/>
  <c r="D17" i="18"/>
  <c r="E17" i="18" s="1"/>
  <c r="S16" i="18"/>
  <c r="T16" i="18" s="1"/>
  <c r="N16" i="18"/>
  <c r="O16" i="18" s="1"/>
  <c r="I16" i="18"/>
  <c r="J16" i="18" s="1"/>
  <c r="D16" i="18"/>
  <c r="E16" i="18" s="1"/>
  <c r="S15" i="18"/>
  <c r="T15" i="18" s="1"/>
  <c r="N15" i="18"/>
  <c r="O15" i="18" s="1"/>
  <c r="I15" i="18"/>
  <c r="J15" i="18" s="1"/>
  <c r="D15" i="18"/>
  <c r="E15" i="18" s="1"/>
  <c r="S14" i="18"/>
  <c r="T14" i="18" s="1"/>
  <c r="N14" i="18"/>
  <c r="O14" i="18" s="1"/>
  <c r="I14" i="18"/>
  <c r="J14" i="18" s="1"/>
  <c r="D14" i="18"/>
  <c r="E14" i="18" s="1"/>
  <c r="S13" i="18"/>
  <c r="T13" i="18" s="1"/>
  <c r="N13" i="18"/>
  <c r="O13" i="18" s="1"/>
  <c r="I13" i="18"/>
  <c r="J13" i="18" s="1"/>
  <c r="D13" i="18"/>
  <c r="E13" i="18" s="1"/>
  <c r="S12" i="18"/>
  <c r="T12" i="18" s="1"/>
  <c r="N12" i="18"/>
  <c r="O12" i="18" s="1"/>
  <c r="I12" i="18"/>
  <c r="J12" i="18" s="1"/>
  <c r="D12" i="18"/>
  <c r="E12" i="18" s="1"/>
  <c r="S11" i="18"/>
  <c r="T11" i="18" s="1"/>
  <c r="N11" i="18"/>
  <c r="O11" i="18" s="1"/>
  <c r="I11" i="18"/>
  <c r="J11" i="18" s="1"/>
  <c r="D11" i="18"/>
  <c r="E11" i="18" s="1"/>
  <c r="S10" i="18"/>
  <c r="T10" i="18" s="1"/>
  <c r="N10" i="18"/>
  <c r="O10" i="18" s="1"/>
  <c r="I10" i="18"/>
  <c r="J10" i="18" s="1"/>
  <c r="D10" i="18"/>
  <c r="L7" i="18" s="1"/>
  <c r="I5" i="3" s="1"/>
  <c r="E10" i="18" l="1"/>
  <c r="T35" i="18"/>
  <c r="S33" i="17"/>
  <c r="T33" i="17" s="1"/>
  <c r="N33" i="17"/>
  <c r="O33" i="17" s="1"/>
  <c r="I33" i="17"/>
  <c r="J33" i="17" s="1"/>
  <c r="S32" i="17"/>
  <c r="T32" i="17" s="1"/>
  <c r="N32" i="17"/>
  <c r="O32" i="17" s="1"/>
  <c r="I32" i="17"/>
  <c r="J32" i="17" s="1"/>
  <c r="S31" i="17"/>
  <c r="T31" i="17" s="1"/>
  <c r="N31" i="17"/>
  <c r="O31" i="17" s="1"/>
  <c r="I31" i="17"/>
  <c r="J31" i="17" s="1"/>
  <c r="S30" i="17"/>
  <c r="T30" i="17" s="1"/>
  <c r="N30" i="17"/>
  <c r="O30" i="17" s="1"/>
  <c r="I30" i="17"/>
  <c r="J30" i="17" s="1"/>
  <c r="T29" i="17"/>
  <c r="S29" i="17"/>
  <c r="N29" i="17"/>
  <c r="O29" i="17" s="1"/>
  <c r="I29" i="17"/>
  <c r="J29" i="17" s="1"/>
  <c r="S28" i="17"/>
  <c r="T28" i="17" s="1"/>
  <c r="N28" i="17"/>
  <c r="O28" i="17" s="1"/>
  <c r="I28" i="17"/>
  <c r="J28" i="17" s="1"/>
  <c r="T27" i="17"/>
  <c r="S27" i="17"/>
  <c r="N27" i="17"/>
  <c r="O27" i="17" s="1"/>
  <c r="I27" i="17"/>
  <c r="J27" i="17" s="1"/>
  <c r="S26" i="17"/>
  <c r="T26" i="17" s="1"/>
  <c r="N26" i="17"/>
  <c r="O26" i="17" s="1"/>
  <c r="I26" i="17"/>
  <c r="J26" i="17" s="1"/>
  <c r="S25" i="17"/>
  <c r="T25" i="17" s="1"/>
  <c r="N25" i="17"/>
  <c r="O25" i="17" s="1"/>
  <c r="I25" i="17"/>
  <c r="J25" i="17" s="1"/>
  <c r="S24" i="17"/>
  <c r="T24" i="17" s="1"/>
  <c r="N24" i="17"/>
  <c r="O24" i="17" s="1"/>
  <c r="I24" i="17"/>
  <c r="J24" i="17" s="1"/>
  <c r="S23" i="17"/>
  <c r="T23" i="17" s="1"/>
  <c r="N23" i="17"/>
  <c r="O23" i="17" s="1"/>
  <c r="I23" i="17"/>
  <c r="J23" i="17" s="1"/>
  <c r="S22" i="17"/>
  <c r="T22" i="17" s="1"/>
  <c r="N22" i="17"/>
  <c r="O22" i="17" s="1"/>
  <c r="I22" i="17"/>
  <c r="J22" i="17" s="1"/>
  <c r="S21" i="17"/>
  <c r="T21" i="17" s="1"/>
  <c r="N21" i="17"/>
  <c r="O21" i="17" s="1"/>
  <c r="J21" i="17"/>
  <c r="I21" i="17"/>
  <c r="S20" i="17"/>
  <c r="T20" i="17" s="1"/>
  <c r="N20" i="17"/>
  <c r="O20" i="17" s="1"/>
  <c r="I20" i="17"/>
  <c r="J20" i="17" s="1"/>
  <c r="S19" i="17"/>
  <c r="T19" i="17" s="1"/>
  <c r="N19" i="17"/>
  <c r="O19" i="17" s="1"/>
  <c r="J19" i="17"/>
  <c r="I19" i="17"/>
  <c r="S18" i="17"/>
  <c r="T18" i="17" s="1"/>
  <c r="N18" i="17"/>
  <c r="O18" i="17" s="1"/>
  <c r="I18" i="17"/>
  <c r="J18" i="17" s="1"/>
  <c r="S17" i="17"/>
  <c r="T17" i="17" s="1"/>
  <c r="N17" i="17"/>
  <c r="O17" i="17" s="1"/>
  <c r="I17" i="17"/>
  <c r="J17" i="17" s="1"/>
  <c r="S16" i="17"/>
  <c r="T16" i="17" s="1"/>
  <c r="N16" i="17"/>
  <c r="O16" i="17" s="1"/>
  <c r="I16" i="17"/>
  <c r="J16" i="17" s="1"/>
  <c r="S15" i="17"/>
  <c r="T15" i="17" s="1"/>
  <c r="N15" i="17"/>
  <c r="O15" i="17" s="1"/>
  <c r="I15" i="17"/>
  <c r="J15" i="17" s="1"/>
  <c r="S14" i="17"/>
  <c r="T14" i="17" s="1"/>
  <c r="N14" i="17"/>
  <c r="O14" i="17" s="1"/>
  <c r="I14" i="17"/>
  <c r="J14" i="17" s="1"/>
  <c r="S13" i="17"/>
  <c r="T13" i="17" s="1"/>
  <c r="N13" i="17"/>
  <c r="O13" i="17" s="1"/>
  <c r="I13" i="17"/>
  <c r="J13" i="17" s="1"/>
  <c r="S12" i="17"/>
  <c r="T12" i="17" s="1"/>
  <c r="N12" i="17"/>
  <c r="O12" i="17" s="1"/>
  <c r="I12" i="17"/>
  <c r="J12" i="17" s="1"/>
  <c r="S11" i="17"/>
  <c r="T11" i="17" s="1"/>
  <c r="N11" i="17"/>
  <c r="O11" i="17" s="1"/>
  <c r="I11" i="17"/>
  <c r="J11" i="17" s="1"/>
  <c r="S10" i="17"/>
  <c r="T10" i="17" s="1"/>
  <c r="N10" i="17"/>
  <c r="O10" i="17" s="1"/>
  <c r="I10" i="17"/>
  <c r="J10" i="17" s="1"/>
  <c r="S57" i="17"/>
  <c r="T57" i="17" s="1"/>
  <c r="N57" i="17"/>
  <c r="O57" i="17" s="1"/>
  <c r="I57" i="17"/>
  <c r="J57" i="17" s="1"/>
  <c r="D57" i="17"/>
  <c r="E57" i="17" s="1"/>
  <c r="S56" i="17"/>
  <c r="T56" i="17" s="1"/>
  <c r="N56" i="17"/>
  <c r="O56" i="17" s="1"/>
  <c r="I56" i="17"/>
  <c r="J56" i="17" s="1"/>
  <c r="D56" i="17"/>
  <c r="E56" i="17" s="1"/>
  <c r="S55" i="17"/>
  <c r="T55" i="17" s="1"/>
  <c r="N55" i="17"/>
  <c r="O55" i="17" s="1"/>
  <c r="I55" i="17"/>
  <c r="J55" i="17" s="1"/>
  <c r="D55" i="17"/>
  <c r="E55" i="17" s="1"/>
  <c r="S54" i="17"/>
  <c r="T54" i="17" s="1"/>
  <c r="N54" i="17"/>
  <c r="O54" i="17" s="1"/>
  <c r="I54" i="17"/>
  <c r="J54" i="17" s="1"/>
  <c r="D54" i="17"/>
  <c r="E54" i="17" s="1"/>
  <c r="S53" i="17"/>
  <c r="T53" i="17" s="1"/>
  <c r="N53" i="17"/>
  <c r="O53" i="17" s="1"/>
  <c r="I53" i="17"/>
  <c r="J53" i="17" s="1"/>
  <c r="D53" i="17"/>
  <c r="E53" i="17" s="1"/>
  <c r="S52" i="17"/>
  <c r="T52" i="17" s="1"/>
  <c r="N52" i="17"/>
  <c r="O52" i="17" s="1"/>
  <c r="I52" i="17"/>
  <c r="J52" i="17" s="1"/>
  <c r="D52" i="17"/>
  <c r="E52" i="17" s="1"/>
  <c r="S51" i="17"/>
  <c r="T51" i="17" s="1"/>
  <c r="N51" i="17"/>
  <c r="O51" i="17" s="1"/>
  <c r="I51" i="17"/>
  <c r="J51" i="17" s="1"/>
  <c r="D51" i="17"/>
  <c r="E51" i="17" s="1"/>
  <c r="S50" i="17"/>
  <c r="T50" i="17" s="1"/>
  <c r="N50" i="17"/>
  <c r="O50" i="17" s="1"/>
  <c r="I50" i="17"/>
  <c r="J50" i="17" s="1"/>
  <c r="D50" i="17"/>
  <c r="E50" i="17" s="1"/>
  <c r="S49" i="17"/>
  <c r="T49" i="17" s="1"/>
  <c r="N49" i="17"/>
  <c r="O49" i="17" s="1"/>
  <c r="I49" i="17"/>
  <c r="J49" i="17" s="1"/>
  <c r="D49" i="17"/>
  <c r="E49" i="17" s="1"/>
  <c r="S48" i="17"/>
  <c r="T48" i="17" s="1"/>
  <c r="N48" i="17"/>
  <c r="O48" i="17" s="1"/>
  <c r="I48" i="17"/>
  <c r="J48" i="17" s="1"/>
  <c r="D48" i="17"/>
  <c r="E48" i="17" s="1"/>
  <c r="S47" i="17"/>
  <c r="T47" i="17" s="1"/>
  <c r="N47" i="17"/>
  <c r="O47" i="17" s="1"/>
  <c r="I47" i="17"/>
  <c r="J47" i="17" s="1"/>
  <c r="E47" i="17"/>
  <c r="D47" i="17"/>
  <c r="S46" i="17"/>
  <c r="T46" i="17" s="1"/>
  <c r="N46" i="17"/>
  <c r="O46" i="17" s="1"/>
  <c r="I46" i="17"/>
  <c r="J46" i="17" s="1"/>
  <c r="D46" i="17"/>
  <c r="E46" i="17" s="1"/>
  <c r="S45" i="17"/>
  <c r="T45" i="17" s="1"/>
  <c r="N45" i="17"/>
  <c r="O45" i="17" s="1"/>
  <c r="I45" i="17"/>
  <c r="J45" i="17" s="1"/>
  <c r="D45" i="17"/>
  <c r="E45" i="17" s="1"/>
  <c r="S44" i="17"/>
  <c r="T44" i="17" s="1"/>
  <c r="N44" i="17"/>
  <c r="O44" i="17" s="1"/>
  <c r="I44" i="17"/>
  <c r="J44" i="17" s="1"/>
  <c r="D44" i="17"/>
  <c r="E44" i="17" s="1"/>
  <c r="S43" i="17"/>
  <c r="T43" i="17" s="1"/>
  <c r="N43" i="17"/>
  <c r="O43" i="17" s="1"/>
  <c r="I43" i="17"/>
  <c r="J43" i="17" s="1"/>
  <c r="D43" i="17"/>
  <c r="E43" i="17" s="1"/>
  <c r="S42" i="17"/>
  <c r="T42" i="17" s="1"/>
  <c r="N42" i="17"/>
  <c r="O42" i="17" s="1"/>
  <c r="I42" i="17"/>
  <c r="J42" i="17" s="1"/>
  <c r="D42" i="17"/>
  <c r="E42" i="17" s="1"/>
  <c r="S41" i="17"/>
  <c r="T41" i="17" s="1"/>
  <c r="N41" i="17"/>
  <c r="O41" i="17" s="1"/>
  <c r="I41" i="17"/>
  <c r="J41" i="17" s="1"/>
  <c r="E41" i="17"/>
  <c r="D41" i="17"/>
  <c r="S40" i="17"/>
  <c r="T40" i="17" s="1"/>
  <c r="N40" i="17"/>
  <c r="O40" i="17" s="1"/>
  <c r="I40" i="17"/>
  <c r="J40" i="17" s="1"/>
  <c r="D40" i="17"/>
  <c r="E40" i="17" s="1"/>
  <c r="S39" i="17"/>
  <c r="T39" i="17" s="1"/>
  <c r="N39" i="17"/>
  <c r="O39" i="17" s="1"/>
  <c r="I39" i="17"/>
  <c r="J39" i="17" s="1"/>
  <c r="D39" i="17"/>
  <c r="E39" i="17" s="1"/>
  <c r="S38" i="17"/>
  <c r="T38" i="17" s="1"/>
  <c r="N38" i="17"/>
  <c r="O38" i="17" s="1"/>
  <c r="I38" i="17"/>
  <c r="J38" i="17" s="1"/>
  <c r="D38" i="17"/>
  <c r="E38" i="17" s="1"/>
  <c r="S37" i="17"/>
  <c r="T37" i="17" s="1"/>
  <c r="N37" i="17"/>
  <c r="O37" i="17" s="1"/>
  <c r="I37" i="17"/>
  <c r="J37" i="17" s="1"/>
  <c r="D37" i="17"/>
  <c r="E37" i="17" s="1"/>
  <c r="S36" i="17"/>
  <c r="T36" i="17" s="1"/>
  <c r="N36" i="17"/>
  <c r="O36" i="17" s="1"/>
  <c r="I36" i="17"/>
  <c r="J36" i="17" s="1"/>
  <c r="D36" i="17"/>
  <c r="E36" i="17" s="1"/>
  <c r="S35" i="17"/>
  <c r="T35" i="17" s="1"/>
  <c r="N35" i="17"/>
  <c r="O35" i="17" s="1"/>
  <c r="I35" i="17"/>
  <c r="J35" i="17" s="1"/>
  <c r="D35" i="17"/>
  <c r="E35" i="17" s="1"/>
  <c r="S34" i="17"/>
  <c r="T34" i="17" s="1"/>
  <c r="N34" i="17"/>
  <c r="O34" i="17" s="1"/>
  <c r="I34" i="17"/>
  <c r="J34" i="17" s="1"/>
  <c r="D34" i="17"/>
  <c r="S33" i="16"/>
  <c r="T33" i="16" s="1"/>
  <c r="I57" i="16"/>
  <c r="J57" i="16" s="1"/>
  <c r="D57" i="16"/>
  <c r="E57" i="16" s="1"/>
  <c r="S32" i="16"/>
  <c r="T32" i="16" s="1"/>
  <c r="I56" i="16"/>
  <c r="J56" i="16" s="1"/>
  <c r="D56" i="16"/>
  <c r="E56" i="16" s="1"/>
  <c r="S31" i="16"/>
  <c r="T31" i="16" s="1"/>
  <c r="I55" i="16"/>
  <c r="J55" i="16" s="1"/>
  <c r="D55" i="16"/>
  <c r="E55" i="16" s="1"/>
  <c r="S30" i="16"/>
  <c r="T30" i="16" s="1"/>
  <c r="I54" i="16"/>
  <c r="J54" i="16" s="1"/>
  <c r="D54" i="16"/>
  <c r="E54" i="16" s="1"/>
  <c r="S29" i="16"/>
  <c r="T29" i="16" s="1"/>
  <c r="I53" i="16"/>
  <c r="J53" i="16" s="1"/>
  <c r="D53" i="16"/>
  <c r="E53" i="16" s="1"/>
  <c r="S28" i="16"/>
  <c r="T28" i="16" s="1"/>
  <c r="I52" i="16"/>
  <c r="J52" i="16" s="1"/>
  <c r="D52" i="16"/>
  <c r="E52" i="16" s="1"/>
  <c r="S27" i="16"/>
  <c r="T27" i="16" s="1"/>
  <c r="I51" i="16"/>
  <c r="J51" i="16" s="1"/>
  <c r="D51" i="16"/>
  <c r="E51" i="16" s="1"/>
  <c r="S26" i="16"/>
  <c r="T26" i="16" s="1"/>
  <c r="I50" i="16"/>
  <c r="J50" i="16" s="1"/>
  <c r="D50" i="16"/>
  <c r="E50" i="16" s="1"/>
  <c r="S25" i="16"/>
  <c r="T25" i="16" s="1"/>
  <c r="I49" i="16"/>
  <c r="J49" i="16" s="1"/>
  <c r="D49" i="16"/>
  <c r="E49" i="16" s="1"/>
  <c r="S24" i="16"/>
  <c r="T24" i="16" s="1"/>
  <c r="I48" i="16"/>
  <c r="J48" i="16" s="1"/>
  <c r="D48" i="16"/>
  <c r="E48" i="16" s="1"/>
  <c r="S23" i="16"/>
  <c r="T23" i="16" s="1"/>
  <c r="I47" i="16"/>
  <c r="J47" i="16" s="1"/>
  <c r="D47" i="16"/>
  <c r="E47" i="16" s="1"/>
  <c r="S22" i="16"/>
  <c r="T22" i="16" s="1"/>
  <c r="I46" i="16"/>
  <c r="J46" i="16" s="1"/>
  <c r="D46" i="16"/>
  <c r="E46" i="16" s="1"/>
  <c r="S21" i="16"/>
  <c r="T21" i="16" s="1"/>
  <c r="I45" i="16"/>
  <c r="J45" i="16" s="1"/>
  <c r="D45" i="16"/>
  <c r="E45" i="16" s="1"/>
  <c r="S20" i="16"/>
  <c r="T20" i="16" s="1"/>
  <c r="I44" i="16"/>
  <c r="J44" i="16" s="1"/>
  <c r="D44" i="16"/>
  <c r="E44" i="16" s="1"/>
  <c r="S19" i="16"/>
  <c r="T19" i="16" s="1"/>
  <c r="I43" i="16"/>
  <c r="J43" i="16" s="1"/>
  <c r="D43" i="16"/>
  <c r="E43" i="16" s="1"/>
  <c r="S18" i="16"/>
  <c r="T18" i="16" s="1"/>
  <c r="I42" i="16"/>
  <c r="J42" i="16" s="1"/>
  <c r="D42" i="16"/>
  <c r="E42" i="16" s="1"/>
  <c r="S17" i="16"/>
  <c r="T17" i="16" s="1"/>
  <c r="I41" i="16"/>
  <c r="J41" i="16" s="1"/>
  <c r="D41" i="16"/>
  <c r="E41" i="16" s="1"/>
  <c r="S16" i="16"/>
  <c r="T16" i="16" s="1"/>
  <c r="I40" i="16"/>
  <c r="J40" i="16" s="1"/>
  <c r="D40" i="16"/>
  <c r="E40" i="16" s="1"/>
  <c r="S15" i="16"/>
  <c r="T15" i="16" s="1"/>
  <c r="I39" i="16"/>
  <c r="J39" i="16" s="1"/>
  <c r="D39" i="16"/>
  <c r="E39" i="16" s="1"/>
  <c r="S14" i="16"/>
  <c r="T14" i="16" s="1"/>
  <c r="I38" i="16"/>
  <c r="J38" i="16" s="1"/>
  <c r="D38" i="16"/>
  <c r="E38" i="16" s="1"/>
  <c r="S13" i="16"/>
  <c r="T13" i="16" s="1"/>
  <c r="I37" i="16"/>
  <c r="J37" i="16" s="1"/>
  <c r="D37" i="16"/>
  <c r="E37" i="16" s="1"/>
  <c r="S12" i="16"/>
  <c r="T12" i="16" s="1"/>
  <c r="I36" i="16"/>
  <c r="J36" i="16" s="1"/>
  <c r="D36" i="16"/>
  <c r="E36" i="16" s="1"/>
  <c r="S11" i="16"/>
  <c r="T11" i="16" s="1"/>
  <c r="I35" i="16"/>
  <c r="J35" i="16" s="1"/>
  <c r="D35" i="16"/>
  <c r="E35" i="16" s="1"/>
  <c r="T10" i="16"/>
  <c r="S10" i="16"/>
  <c r="I34" i="16"/>
  <c r="J34" i="16" s="1"/>
  <c r="E34" i="16"/>
  <c r="D34" i="16"/>
  <c r="N33" i="16"/>
  <c r="O33" i="16" s="1"/>
  <c r="I33" i="16"/>
  <c r="J33" i="16" s="1"/>
  <c r="E33" i="16"/>
  <c r="D33" i="16"/>
  <c r="N32" i="16"/>
  <c r="O32" i="16" s="1"/>
  <c r="I32" i="16"/>
  <c r="J32" i="16" s="1"/>
  <c r="D32" i="16"/>
  <c r="E32" i="16" s="1"/>
  <c r="N31" i="16"/>
  <c r="O31" i="16" s="1"/>
  <c r="I31" i="16"/>
  <c r="J31" i="16" s="1"/>
  <c r="D31" i="16"/>
  <c r="E31" i="16" s="1"/>
  <c r="O30" i="16"/>
  <c r="N30" i="16"/>
  <c r="I30" i="16"/>
  <c r="J30" i="16" s="1"/>
  <c r="D30" i="16"/>
  <c r="E30" i="16" s="1"/>
  <c r="O29" i="16"/>
  <c r="N29" i="16"/>
  <c r="I29" i="16"/>
  <c r="J29" i="16" s="1"/>
  <c r="E29" i="16"/>
  <c r="D29" i="16"/>
  <c r="N28" i="16"/>
  <c r="O28" i="16" s="1"/>
  <c r="I28" i="16"/>
  <c r="J28" i="16" s="1"/>
  <c r="E28" i="16"/>
  <c r="D28" i="16"/>
  <c r="N27" i="16"/>
  <c r="O27" i="16" s="1"/>
  <c r="I27" i="16"/>
  <c r="J27" i="16" s="1"/>
  <c r="E27" i="16"/>
  <c r="D27" i="16"/>
  <c r="N26" i="16"/>
  <c r="O26" i="16" s="1"/>
  <c r="I26" i="16"/>
  <c r="J26" i="16" s="1"/>
  <c r="D26" i="16"/>
  <c r="E26" i="16" s="1"/>
  <c r="O25" i="16"/>
  <c r="N25" i="16"/>
  <c r="I25" i="16"/>
  <c r="J25" i="16" s="1"/>
  <c r="D25" i="16"/>
  <c r="E25" i="16" s="1"/>
  <c r="O24" i="16"/>
  <c r="N24" i="16"/>
  <c r="I24" i="16"/>
  <c r="J24" i="16" s="1"/>
  <c r="E24" i="16"/>
  <c r="D24" i="16"/>
  <c r="N23" i="16"/>
  <c r="O23" i="16" s="1"/>
  <c r="I23" i="16"/>
  <c r="J23" i="16" s="1"/>
  <c r="E23" i="16"/>
  <c r="D23" i="16"/>
  <c r="N22" i="16"/>
  <c r="O22" i="16" s="1"/>
  <c r="I22" i="16"/>
  <c r="J22" i="16" s="1"/>
  <c r="E22" i="16"/>
  <c r="D22" i="16"/>
  <c r="N21" i="16"/>
  <c r="O21" i="16" s="1"/>
  <c r="I21" i="16"/>
  <c r="J21" i="16" s="1"/>
  <c r="D21" i="16"/>
  <c r="E21" i="16" s="1"/>
  <c r="O20" i="16"/>
  <c r="N20" i="16"/>
  <c r="I20" i="16"/>
  <c r="J20" i="16" s="1"/>
  <c r="D20" i="16"/>
  <c r="E20" i="16" s="1"/>
  <c r="N19" i="16"/>
  <c r="O19" i="16" s="1"/>
  <c r="I19" i="16"/>
  <c r="J19" i="16" s="1"/>
  <c r="D19" i="16"/>
  <c r="E19" i="16" s="1"/>
  <c r="O18" i="16"/>
  <c r="N18" i="16"/>
  <c r="I18" i="16"/>
  <c r="J18" i="16" s="1"/>
  <c r="E18" i="16"/>
  <c r="D18" i="16"/>
  <c r="N17" i="16"/>
  <c r="O17" i="16" s="1"/>
  <c r="I17" i="16"/>
  <c r="J17" i="16" s="1"/>
  <c r="E17" i="16"/>
  <c r="D17" i="16"/>
  <c r="N16" i="16"/>
  <c r="O16" i="16" s="1"/>
  <c r="I16" i="16"/>
  <c r="J16" i="16" s="1"/>
  <c r="D16" i="16"/>
  <c r="E16" i="16" s="1"/>
  <c r="N15" i="16"/>
  <c r="O15" i="16" s="1"/>
  <c r="I15" i="16"/>
  <c r="J15" i="16" s="1"/>
  <c r="D15" i="16"/>
  <c r="E15" i="16" s="1"/>
  <c r="O14" i="16"/>
  <c r="N14" i="16"/>
  <c r="I14" i="16"/>
  <c r="J14" i="16" s="1"/>
  <c r="D14" i="16"/>
  <c r="E14" i="16" s="1"/>
  <c r="O13" i="16"/>
  <c r="N13" i="16"/>
  <c r="I13" i="16"/>
  <c r="J13" i="16" s="1"/>
  <c r="E13" i="16"/>
  <c r="D13" i="16"/>
  <c r="N12" i="16"/>
  <c r="O12" i="16" s="1"/>
  <c r="I12" i="16"/>
  <c r="J12" i="16" s="1"/>
  <c r="E12" i="16"/>
  <c r="D12" i="16"/>
  <c r="N11" i="16"/>
  <c r="O11" i="16" s="1"/>
  <c r="I11" i="16"/>
  <c r="J11" i="16" s="1"/>
  <c r="E11" i="16"/>
  <c r="D11" i="16"/>
  <c r="N10" i="16"/>
  <c r="O10" i="16" s="1"/>
  <c r="I10" i="16"/>
  <c r="J10" i="16" s="1"/>
  <c r="D10" i="16"/>
  <c r="E10" i="16" s="1"/>
  <c r="T35" i="16" l="1"/>
  <c r="E34" i="17"/>
  <c r="T59" i="17" s="1"/>
  <c r="L7" i="17"/>
  <c r="I4" i="3" s="1"/>
  <c r="I29" i="3" s="1"/>
  <c r="L7" i="16"/>
  <c r="D18" i="3" s="1"/>
  <c r="N57" i="15"/>
  <c r="O57" i="15" s="1"/>
  <c r="I57" i="15"/>
  <c r="J57" i="15" s="1"/>
  <c r="D57" i="15"/>
  <c r="E57" i="15" s="1"/>
  <c r="N56" i="15"/>
  <c r="O56" i="15" s="1"/>
  <c r="I56" i="15"/>
  <c r="J56" i="15" s="1"/>
  <c r="D56" i="15"/>
  <c r="E56" i="15" s="1"/>
  <c r="N55" i="15"/>
  <c r="O55" i="15" s="1"/>
  <c r="I55" i="15"/>
  <c r="J55" i="15" s="1"/>
  <c r="D55" i="15"/>
  <c r="E55" i="15" s="1"/>
  <c r="N54" i="15"/>
  <c r="O54" i="15" s="1"/>
  <c r="I54" i="15"/>
  <c r="J54" i="15" s="1"/>
  <c r="D54" i="15"/>
  <c r="E54" i="15" s="1"/>
  <c r="N53" i="15"/>
  <c r="O53" i="15" s="1"/>
  <c r="I53" i="15"/>
  <c r="J53" i="15" s="1"/>
  <c r="D53" i="15"/>
  <c r="E53" i="15" s="1"/>
  <c r="N52" i="15"/>
  <c r="O52" i="15" s="1"/>
  <c r="I52" i="15"/>
  <c r="J52" i="15" s="1"/>
  <c r="D52" i="15"/>
  <c r="E52" i="15" s="1"/>
  <c r="N51" i="15"/>
  <c r="O51" i="15" s="1"/>
  <c r="I51" i="15"/>
  <c r="J51" i="15" s="1"/>
  <c r="D51" i="15"/>
  <c r="E51" i="15" s="1"/>
  <c r="N50" i="15"/>
  <c r="O50" i="15" s="1"/>
  <c r="I50" i="15"/>
  <c r="J50" i="15" s="1"/>
  <c r="D50" i="15"/>
  <c r="E50" i="15" s="1"/>
  <c r="N49" i="15"/>
  <c r="O49" i="15" s="1"/>
  <c r="I49" i="15"/>
  <c r="J49" i="15" s="1"/>
  <c r="D49" i="15"/>
  <c r="E49" i="15" s="1"/>
  <c r="N48" i="15"/>
  <c r="O48" i="15" s="1"/>
  <c r="I48" i="15"/>
  <c r="J48" i="15" s="1"/>
  <c r="D48" i="15"/>
  <c r="E48" i="15" s="1"/>
  <c r="N47" i="15"/>
  <c r="O47" i="15" s="1"/>
  <c r="I47" i="15"/>
  <c r="J47" i="15" s="1"/>
  <c r="D47" i="15"/>
  <c r="E47" i="15" s="1"/>
  <c r="N46" i="15"/>
  <c r="O46" i="15" s="1"/>
  <c r="I46" i="15"/>
  <c r="J46" i="15" s="1"/>
  <c r="D46" i="15"/>
  <c r="E46" i="15" s="1"/>
  <c r="N45" i="15"/>
  <c r="O45" i="15" s="1"/>
  <c r="I45" i="15"/>
  <c r="J45" i="15" s="1"/>
  <c r="D45" i="15"/>
  <c r="E45" i="15" s="1"/>
  <c r="N44" i="15"/>
  <c r="O44" i="15" s="1"/>
  <c r="I44" i="15"/>
  <c r="J44" i="15" s="1"/>
  <c r="D44" i="15"/>
  <c r="E44" i="15" s="1"/>
  <c r="N43" i="15"/>
  <c r="O43" i="15" s="1"/>
  <c r="I43" i="15"/>
  <c r="J43" i="15" s="1"/>
  <c r="D43" i="15"/>
  <c r="E43" i="15" s="1"/>
  <c r="N42" i="15"/>
  <c r="O42" i="15" s="1"/>
  <c r="I42" i="15"/>
  <c r="J42" i="15" s="1"/>
  <c r="D42" i="15"/>
  <c r="E42" i="15" s="1"/>
  <c r="N41" i="15"/>
  <c r="O41" i="15" s="1"/>
  <c r="I41" i="15"/>
  <c r="J41" i="15" s="1"/>
  <c r="D41" i="15"/>
  <c r="E41" i="15" s="1"/>
  <c r="N40" i="15"/>
  <c r="O40" i="15" s="1"/>
  <c r="I40" i="15"/>
  <c r="J40" i="15" s="1"/>
  <c r="D40" i="15"/>
  <c r="E40" i="15" s="1"/>
  <c r="N39" i="15"/>
  <c r="O39" i="15" s="1"/>
  <c r="I39" i="15"/>
  <c r="J39" i="15" s="1"/>
  <c r="D39" i="15"/>
  <c r="E39" i="15" s="1"/>
  <c r="N38" i="15"/>
  <c r="O38" i="15" s="1"/>
  <c r="I38" i="15"/>
  <c r="J38" i="15" s="1"/>
  <c r="D38" i="15"/>
  <c r="E38" i="15" s="1"/>
  <c r="N37" i="15"/>
  <c r="O37" i="15" s="1"/>
  <c r="I37" i="15"/>
  <c r="J37" i="15" s="1"/>
  <c r="D37" i="15"/>
  <c r="E37" i="15" s="1"/>
  <c r="N36" i="15"/>
  <c r="O36" i="15" s="1"/>
  <c r="I36" i="15"/>
  <c r="J36" i="15" s="1"/>
  <c r="D36" i="15"/>
  <c r="E36" i="15" s="1"/>
  <c r="N35" i="15"/>
  <c r="O35" i="15" s="1"/>
  <c r="J35" i="15"/>
  <c r="I35" i="15"/>
  <c r="D35" i="15"/>
  <c r="E35" i="15" s="1"/>
  <c r="N34" i="15"/>
  <c r="O34" i="15" s="1"/>
  <c r="I34" i="15"/>
  <c r="J34" i="15" s="1"/>
  <c r="D34" i="15"/>
  <c r="E34" i="15" s="1"/>
  <c r="S33" i="15"/>
  <c r="T33" i="15" s="1"/>
  <c r="N33" i="15"/>
  <c r="O33" i="15" s="1"/>
  <c r="I33" i="15"/>
  <c r="J33" i="15" s="1"/>
  <c r="E33" i="15"/>
  <c r="D33" i="15"/>
  <c r="S32" i="15"/>
  <c r="T32" i="15" s="1"/>
  <c r="N32" i="15"/>
  <c r="O32" i="15" s="1"/>
  <c r="I32" i="15"/>
  <c r="J32" i="15" s="1"/>
  <c r="D32" i="15"/>
  <c r="E32" i="15" s="1"/>
  <c r="S31" i="15"/>
  <c r="T31" i="15" s="1"/>
  <c r="N31" i="15"/>
  <c r="O31" i="15" s="1"/>
  <c r="I31" i="15"/>
  <c r="J31" i="15" s="1"/>
  <c r="E31" i="15"/>
  <c r="D31" i="15"/>
  <c r="S30" i="15"/>
  <c r="T30" i="15" s="1"/>
  <c r="N30" i="15"/>
  <c r="O30" i="15" s="1"/>
  <c r="I30" i="15"/>
  <c r="J30" i="15" s="1"/>
  <c r="D30" i="15"/>
  <c r="E30" i="15" s="1"/>
  <c r="S29" i="15"/>
  <c r="T29" i="15" s="1"/>
  <c r="N29" i="15"/>
  <c r="O29" i="15" s="1"/>
  <c r="I29" i="15"/>
  <c r="J29" i="15" s="1"/>
  <c r="E29" i="15"/>
  <c r="D29" i="15"/>
  <c r="S28" i="15"/>
  <c r="T28" i="15" s="1"/>
  <c r="N28" i="15"/>
  <c r="O28" i="15" s="1"/>
  <c r="I28" i="15"/>
  <c r="J28" i="15" s="1"/>
  <c r="D28" i="15"/>
  <c r="E28" i="15" s="1"/>
  <c r="S27" i="15"/>
  <c r="T27" i="15" s="1"/>
  <c r="N27" i="15"/>
  <c r="O27" i="15" s="1"/>
  <c r="I27" i="15"/>
  <c r="J27" i="15" s="1"/>
  <c r="E27" i="15"/>
  <c r="D27" i="15"/>
  <c r="S26" i="15"/>
  <c r="T26" i="15" s="1"/>
  <c r="N26" i="15"/>
  <c r="O26" i="15" s="1"/>
  <c r="I26" i="15"/>
  <c r="J26" i="15" s="1"/>
  <c r="D26" i="15"/>
  <c r="E26" i="15" s="1"/>
  <c r="S25" i="15"/>
  <c r="T25" i="15" s="1"/>
  <c r="N25" i="15"/>
  <c r="O25" i="15" s="1"/>
  <c r="I25" i="15"/>
  <c r="J25" i="15" s="1"/>
  <c r="E25" i="15"/>
  <c r="D25" i="15"/>
  <c r="S24" i="15"/>
  <c r="T24" i="15" s="1"/>
  <c r="N24" i="15"/>
  <c r="O24" i="15" s="1"/>
  <c r="I24" i="15"/>
  <c r="J24" i="15" s="1"/>
  <c r="D24" i="15"/>
  <c r="E24" i="15" s="1"/>
  <c r="S23" i="15"/>
  <c r="T23" i="15" s="1"/>
  <c r="N23" i="15"/>
  <c r="O23" i="15" s="1"/>
  <c r="I23" i="15"/>
  <c r="J23" i="15" s="1"/>
  <c r="E23" i="15"/>
  <c r="D23" i="15"/>
  <c r="S22" i="15"/>
  <c r="T22" i="15" s="1"/>
  <c r="N22" i="15"/>
  <c r="O22" i="15" s="1"/>
  <c r="I22" i="15"/>
  <c r="J22" i="15" s="1"/>
  <c r="D22" i="15"/>
  <c r="E22" i="15" s="1"/>
  <c r="S21" i="15"/>
  <c r="T21" i="15" s="1"/>
  <c r="N21" i="15"/>
  <c r="O21" i="15" s="1"/>
  <c r="I21" i="15"/>
  <c r="J21" i="15" s="1"/>
  <c r="E21" i="15"/>
  <c r="D21" i="15"/>
  <c r="S20" i="15"/>
  <c r="T20" i="15" s="1"/>
  <c r="N20" i="15"/>
  <c r="O20" i="15" s="1"/>
  <c r="I20" i="15"/>
  <c r="J20" i="15" s="1"/>
  <c r="D20" i="15"/>
  <c r="E20" i="15" s="1"/>
  <c r="S19" i="15"/>
  <c r="T19" i="15" s="1"/>
  <c r="N19" i="15"/>
  <c r="O19" i="15" s="1"/>
  <c r="I19" i="15"/>
  <c r="J19" i="15" s="1"/>
  <c r="E19" i="15"/>
  <c r="D19" i="15"/>
  <c r="S18" i="15"/>
  <c r="T18" i="15" s="1"/>
  <c r="N18" i="15"/>
  <c r="O18" i="15" s="1"/>
  <c r="I18" i="15"/>
  <c r="J18" i="15" s="1"/>
  <c r="D18" i="15"/>
  <c r="E18" i="15" s="1"/>
  <c r="S17" i="15"/>
  <c r="T17" i="15" s="1"/>
  <c r="N17" i="15"/>
  <c r="O17" i="15" s="1"/>
  <c r="I17" i="15"/>
  <c r="J17" i="15" s="1"/>
  <c r="E17" i="15"/>
  <c r="D17" i="15"/>
  <c r="S16" i="15"/>
  <c r="T16" i="15" s="1"/>
  <c r="N16" i="15"/>
  <c r="O16" i="15" s="1"/>
  <c r="I16" i="15"/>
  <c r="J16" i="15" s="1"/>
  <c r="D16" i="15"/>
  <c r="E16" i="15" s="1"/>
  <c r="S15" i="15"/>
  <c r="T15" i="15" s="1"/>
  <c r="N15" i="15"/>
  <c r="O15" i="15" s="1"/>
  <c r="I15" i="15"/>
  <c r="J15" i="15" s="1"/>
  <c r="E15" i="15"/>
  <c r="D15" i="15"/>
  <c r="S14" i="15"/>
  <c r="T14" i="15" s="1"/>
  <c r="N14" i="15"/>
  <c r="O14" i="15" s="1"/>
  <c r="I14" i="15"/>
  <c r="J14" i="15" s="1"/>
  <c r="D14" i="15"/>
  <c r="E14" i="15" s="1"/>
  <c r="S13" i="15"/>
  <c r="T13" i="15" s="1"/>
  <c r="N13" i="15"/>
  <c r="O13" i="15" s="1"/>
  <c r="I13" i="15"/>
  <c r="J13" i="15" s="1"/>
  <c r="E13" i="15"/>
  <c r="D13" i="15"/>
  <c r="S12" i="15"/>
  <c r="T12" i="15" s="1"/>
  <c r="N12" i="15"/>
  <c r="O12" i="15" s="1"/>
  <c r="I12" i="15"/>
  <c r="J12" i="15" s="1"/>
  <c r="D12" i="15"/>
  <c r="E12" i="15" s="1"/>
  <c r="S11" i="15"/>
  <c r="T11" i="15" s="1"/>
  <c r="N11" i="15"/>
  <c r="O11" i="15" s="1"/>
  <c r="I11" i="15"/>
  <c r="J11" i="15" s="1"/>
  <c r="E11" i="15"/>
  <c r="D11" i="15"/>
  <c r="S10" i="15"/>
  <c r="T10" i="15" s="1"/>
  <c r="N10" i="15"/>
  <c r="O10" i="15" s="1"/>
  <c r="I10" i="15"/>
  <c r="J10" i="15" s="1"/>
  <c r="D10" i="15"/>
  <c r="L7" i="15" l="1"/>
  <c r="D17" i="3" s="1"/>
  <c r="E10" i="15"/>
  <c r="T35" i="15"/>
  <c r="N57" i="14" l="1"/>
  <c r="O57" i="14" s="1"/>
  <c r="N56" i="14"/>
  <c r="O56" i="14" s="1"/>
  <c r="N55" i="14"/>
  <c r="O55" i="14" s="1"/>
  <c r="N54" i="14"/>
  <c r="O54" i="14" s="1"/>
  <c r="N53" i="14"/>
  <c r="O53" i="14" s="1"/>
  <c r="N52" i="14"/>
  <c r="O52" i="14" s="1"/>
  <c r="N51" i="14"/>
  <c r="O51" i="14" s="1"/>
  <c r="N50" i="14"/>
  <c r="O50" i="14" s="1"/>
  <c r="N49" i="14"/>
  <c r="O49" i="14" s="1"/>
  <c r="N48" i="14"/>
  <c r="O48" i="14" s="1"/>
  <c r="N47" i="14"/>
  <c r="O47" i="14" s="1"/>
  <c r="N46" i="14"/>
  <c r="S33" i="14"/>
  <c r="T33" i="14" s="1"/>
  <c r="S32" i="14"/>
  <c r="T32" i="14" s="1"/>
  <c r="S31" i="14"/>
  <c r="T31" i="14" s="1"/>
  <c r="S30" i="14"/>
  <c r="T30" i="14" s="1"/>
  <c r="S29" i="14"/>
  <c r="T29" i="14" s="1"/>
  <c r="T28" i="14"/>
  <c r="S28" i="14"/>
  <c r="S27" i="14"/>
  <c r="T27" i="14" s="1"/>
  <c r="S26" i="14"/>
  <c r="T26" i="14" s="1"/>
  <c r="S25" i="14"/>
  <c r="T25" i="14" s="1"/>
  <c r="S24" i="14"/>
  <c r="T24" i="14" s="1"/>
  <c r="S23" i="14"/>
  <c r="T23" i="14" s="1"/>
  <c r="S22" i="14"/>
  <c r="T22" i="14" s="1"/>
  <c r="S21" i="14"/>
  <c r="T21" i="14" s="1"/>
  <c r="T20" i="14"/>
  <c r="S20" i="14"/>
  <c r="S19" i="14"/>
  <c r="T19" i="14" s="1"/>
  <c r="S18" i="14"/>
  <c r="T18" i="14" s="1"/>
  <c r="S17" i="14"/>
  <c r="T17" i="14" s="1"/>
  <c r="S16" i="14"/>
  <c r="T16" i="14" s="1"/>
  <c r="S15" i="14"/>
  <c r="T15" i="14" s="1"/>
  <c r="S14" i="14"/>
  <c r="T14" i="14" s="1"/>
  <c r="S13" i="14"/>
  <c r="T13" i="14" s="1"/>
  <c r="T12" i="14"/>
  <c r="S12" i="14"/>
  <c r="S11" i="14"/>
  <c r="T11" i="14" s="1"/>
  <c r="S10" i="14"/>
  <c r="T10" i="14" s="1"/>
  <c r="O46" i="14" l="1"/>
  <c r="T35" i="14" s="1"/>
  <c r="L7" i="14"/>
  <c r="D16" i="3" s="1"/>
  <c r="I57" i="13"/>
  <c r="J57" i="13" s="1"/>
  <c r="D57" i="13"/>
  <c r="E57" i="13" s="1"/>
  <c r="I56" i="13"/>
  <c r="J56" i="13" s="1"/>
  <c r="D56" i="13"/>
  <c r="E56" i="13" s="1"/>
  <c r="I55" i="13"/>
  <c r="J55" i="13" s="1"/>
  <c r="D55" i="13"/>
  <c r="E55" i="13" s="1"/>
  <c r="J54" i="13"/>
  <c r="I54" i="13"/>
  <c r="D54" i="13"/>
  <c r="E54" i="13" s="1"/>
  <c r="I53" i="13"/>
  <c r="J53" i="13" s="1"/>
  <c r="D53" i="13"/>
  <c r="E53" i="13" s="1"/>
  <c r="I52" i="13"/>
  <c r="J52" i="13" s="1"/>
  <c r="D52" i="13"/>
  <c r="E52" i="13" s="1"/>
  <c r="I51" i="13"/>
  <c r="J51" i="13" s="1"/>
  <c r="D51" i="13"/>
  <c r="E51" i="13" s="1"/>
  <c r="J50" i="13"/>
  <c r="I50" i="13"/>
  <c r="D50" i="13"/>
  <c r="E50" i="13" s="1"/>
  <c r="I49" i="13"/>
  <c r="J49" i="13" s="1"/>
  <c r="D49" i="13"/>
  <c r="E49" i="13" s="1"/>
  <c r="I48" i="13"/>
  <c r="J48" i="13" s="1"/>
  <c r="D48" i="13"/>
  <c r="E48" i="13" s="1"/>
  <c r="I47" i="13"/>
  <c r="J47" i="13" s="1"/>
  <c r="D47" i="13"/>
  <c r="E47" i="13" s="1"/>
  <c r="J46" i="13"/>
  <c r="I46" i="13"/>
  <c r="D46" i="13"/>
  <c r="E46" i="13" s="1"/>
  <c r="I45" i="13"/>
  <c r="J45" i="13" s="1"/>
  <c r="D45" i="13"/>
  <c r="E45" i="13" s="1"/>
  <c r="I44" i="13"/>
  <c r="J44" i="13" s="1"/>
  <c r="D44" i="13"/>
  <c r="E44" i="13" s="1"/>
  <c r="I43" i="13"/>
  <c r="J43" i="13" s="1"/>
  <c r="D43" i="13"/>
  <c r="E43" i="13" s="1"/>
  <c r="J42" i="13"/>
  <c r="I42" i="13"/>
  <c r="D42" i="13"/>
  <c r="E42" i="13" s="1"/>
  <c r="I41" i="13"/>
  <c r="J41" i="13" s="1"/>
  <c r="D41" i="13"/>
  <c r="E41" i="13" s="1"/>
  <c r="I40" i="13"/>
  <c r="J40" i="13" s="1"/>
  <c r="D40" i="13"/>
  <c r="E40" i="13" s="1"/>
  <c r="I39" i="13"/>
  <c r="J39" i="13" s="1"/>
  <c r="D39" i="13"/>
  <c r="E39" i="13" s="1"/>
  <c r="J38" i="13"/>
  <c r="I38" i="13"/>
  <c r="D38" i="13"/>
  <c r="E38" i="13" s="1"/>
  <c r="I37" i="13"/>
  <c r="J37" i="13" s="1"/>
  <c r="D37" i="13"/>
  <c r="E37" i="13" s="1"/>
  <c r="I36" i="13"/>
  <c r="J36" i="13" s="1"/>
  <c r="D36" i="13"/>
  <c r="E36" i="13" s="1"/>
  <c r="I35" i="13"/>
  <c r="J35" i="13" s="1"/>
  <c r="D35" i="13"/>
  <c r="E35" i="13" s="1"/>
  <c r="J34" i="13"/>
  <c r="I34" i="13"/>
  <c r="D34" i="13"/>
  <c r="E34" i="13" s="1"/>
  <c r="I33" i="13"/>
  <c r="J33" i="13" s="1"/>
  <c r="D33" i="13"/>
  <c r="E33" i="13" s="1"/>
  <c r="I32" i="13"/>
  <c r="J32" i="13" s="1"/>
  <c r="D32" i="13"/>
  <c r="E32" i="13" s="1"/>
  <c r="I31" i="13"/>
  <c r="J31" i="13" s="1"/>
  <c r="D31" i="13"/>
  <c r="E31" i="13" s="1"/>
  <c r="J30" i="13"/>
  <c r="I30" i="13"/>
  <c r="D30" i="13"/>
  <c r="E30" i="13" s="1"/>
  <c r="I29" i="13"/>
  <c r="J29" i="13" s="1"/>
  <c r="D29" i="13"/>
  <c r="E29" i="13" s="1"/>
  <c r="I28" i="13"/>
  <c r="J28" i="13" s="1"/>
  <c r="D28" i="13"/>
  <c r="E28" i="13" s="1"/>
  <c r="I27" i="13"/>
  <c r="J27" i="13" s="1"/>
  <c r="D27" i="13"/>
  <c r="E27" i="13" s="1"/>
  <c r="J26" i="13"/>
  <c r="I26" i="13"/>
  <c r="D26" i="13"/>
  <c r="E26" i="13" s="1"/>
  <c r="I25" i="13"/>
  <c r="J25" i="13" s="1"/>
  <c r="D25" i="13"/>
  <c r="E25" i="13" s="1"/>
  <c r="I24" i="13"/>
  <c r="J24" i="13" s="1"/>
  <c r="D24" i="13"/>
  <c r="E24" i="13" s="1"/>
  <c r="I23" i="13"/>
  <c r="J23" i="13" s="1"/>
  <c r="D23" i="13"/>
  <c r="E23" i="13" s="1"/>
  <c r="J22" i="13"/>
  <c r="I22" i="13"/>
  <c r="D22" i="13"/>
  <c r="E22" i="13" s="1"/>
  <c r="I21" i="13"/>
  <c r="J21" i="13" s="1"/>
  <c r="D21" i="13"/>
  <c r="E21" i="13" s="1"/>
  <c r="I20" i="13"/>
  <c r="J20" i="13" s="1"/>
  <c r="D20" i="13"/>
  <c r="E20" i="13" s="1"/>
  <c r="I19" i="13"/>
  <c r="J19" i="13" s="1"/>
  <c r="D19" i="13"/>
  <c r="E19" i="13" s="1"/>
  <c r="J18" i="13"/>
  <c r="I18" i="13"/>
  <c r="D18" i="13"/>
  <c r="E18" i="13" s="1"/>
  <c r="I17" i="13"/>
  <c r="J17" i="13" s="1"/>
  <c r="D17" i="13"/>
  <c r="E17" i="13" s="1"/>
  <c r="I16" i="13"/>
  <c r="J16" i="13" s="1"/>
  <c r="D16" i="13"/>
  <c r="E16" i="13" s="1"/>
  <c r="I15" i="13"/>
  <c r="J15" i="13" s="1"/>
  <c r="D15" i="13"/>
  <c r="E15" i="13" s="1"/>
  <c r="I14" i="13"/>
  <c r="J14" i="13" s="1"/>
  <c r="D14" i="13"/>
  <c r="E14" i="13" s="1"/>
  <c r="I13" i="13"/>
  <c r="J13" i="13" s="1"/>
  <c r="D13" i="13"/>
  <c r="E13" i="13" s="1"/>
  <c r="I12" i="13"/>
  <c r="J12" i="13" s="1"/>
  <c r="D12" i="13"/>
  <c r="E12" i="13" s="1"/>
  <c r="I11" i="13"/>
  <c r="J11" i="13" s="1"/>
  <c r="D11" i="13"/>
  <c r="E11" i="13" s="1"/>
  <c r="I10" i="13"/>
  <c r="J10" i="13" s="1"/>
  <c r="D10" i="13"/>
  <c r="I33" i="12"/>
  <c r="J33" i="12" s="1"/>
  <c r="I32" i="12"/>
  <c r="J32" i="12" s="1"/>
  <c r="I31" i="12"/>
  <c r="J31" i="12" s="1"/>
  <c r="I30" i="12"/>
  <c r="J30" i="12" s="1"/>
  <c r="I29" i="12"/>
  <c r="J29" i="12" s="1"/>
  <c r="I28" i="12"/>
  <c r="J28" i="12" s="1"/>
  <c r="I27" i="12"/>
  <c r="J27" i="12" s="1"/>
  <c r="I26" i="12"/>
  <c r="J26" i="12" s="1"/>
  <c r="I25" i="12"/>
  <c r="J25" i="12" s="1"/>
  <c r="I24" i="12"/>
  <c r="J24" i="12" s="1"/>
  <c r="I23" i="12"/>
  <c r="J23" i="12" s="1"/>
  <c r="I22" i="12"/>
  <c r="J22" i="12" s="1"/>
  <c r="I21" i="12"/>
  <c r="J21" i="12" s="1"/>
  <c r="I20" i="12"/>
  <c r="J20" i="12" s="1"/>
  <c r="I19" i="12"/>
  <c r="J19" i="12" s="1"/>
  <c r="I18" i="12"/>
  <c r="J18" i="12" s="1"/>
  <c r="I17" i="12"/>
  <c r="J17" i="12" s="1"/>
  <c r="I16" i="12"/>
  <c r="J16" i="12" s="1"/>
  <c r="I15" i="12"/>
  <c r="J15" i="12" s="1"/>
  <c r="I14" i="12"/>
  <c r="J14" i="12" s="1"/>
  <c r="I13" i="12"/>
  <c r="J13" i="12" s="1"/>
  <c r="I12" i="12"/>
  <c r="J12" i="12" s="1"/>
  <c r="I11" i="12"/>
  <c r="J11" i="12" s="1"/>
  <c r="I10" i="12"/>
  <c r="J10" i="12" s="1"/>
  <c r="N33" i="12"/>
  <c r="O33" i="12" s="1"/>
  <c r="D33" i="12"/>
  <c r="E33" i="12" s="1"/>
  <c r="N32" i="12"/>
  <c r="O32" i="12" s="1"/>
  <c r="E32" i="12"/>
  <c r="D32" i="12"/>
  <c r="N31" i="12"/>
  <c r="O31" i="12" s="1"/>
  <c r="D31" i="12"/>
  <c r="E31" i="12" s="1"/>
  <c r="N30" i="12"/>
  <c r="O30" i="12" s="1"/>
  <c r="D30" i="12"/>
  <c r="E30" i="12" s="1"/>
  <c r="N29" i="12"/>
  <c r="O29" i="12" s="1"/>
  <c r="D29" i="12"/>
  <c r="E29" i="12" s="1"/>
  <c r="N28" i="12"/>
  <c r="O28" i="12" s="1"/>
  <c r="D28" i="12"/>
  <c r="E28" i="12" s="1"/>
  <c r="N27" i="12"/>
  <c r="O27" i="12" s="1"/>
  <c r="D27" i="12"/>
  <c r="E27" i="12" s="1"/>
  <c r="N26" i="12"/>
  <c r="O26" i="12" s="1"/>
  <c r="D26" i="12"/>
  <c r="E26" i="12" s="1"/>
  <c r="N25" i="12"/>
  <c r="O25" i="12" s="1"/>
  <c r="D25" i="12"/>
  <c r="E25" i="12" s="1"/>
  <c r="N24" i="12"/>
  <c r="O24" i="12" s="1"/>
  <c r="D24" i="12"/>
  <c r="E24" i="12" s="1"/>
  <c r="N23" i="12"/>
  <c r="O23" i="12" s="1"/>
  <c r="D23" i="12"/>
  <c r="E23" i="12" s="1"/>
  <c r="N22" i="12"/>
  <c r="O22" i="12" s="1"/>
  <c r="D22" i="12"/>
  <c r="E22" i="12" s="1"/>
  <c r="N21" i="12"/>
  <c r="O21" i="12" s="1"/>
  <c r="D21" i="12"/>
  <c r="E21" i="12" s="1"/>
  <c r="N20" i="12"/>
  <c r="O20" i="12" s="1"/>
  <c r="D20" i="12"/>
  <c r="E20" i="12" s="1"/>
  <c r="N19" i="12"/>
  <c r="O19" i="12" s="1"/>
  <c r="D19" i="12"/>
  <c r="E19" i="12" s="1"/>
  <c r="N18" i="12"/>
  <c r="O18" i="12" s="1"/>
  <c r="D18" i="12"/>
  <c r="E18" i="12" s="1"/>
  <c r="N17" i="12"/>
  <c r="O17" i="12" s="1"/>
  <c r="D17" i="12"/>
  <c r="E17" i="12" s="1"/>
  <c r="N16" i="12"/>
  <c r="O16" i="12" s="1"/>
  <c r="E16" i="12"/>
  <c r="D16" i="12"/>
  <c r="N15" i="12"/>
  <c r="O15" i="12" s="1"/>
  <c r="D15" i="12"/>
  <c r="E15" i="12" s="1"/>
  <c r="N14" i="12"/>
  <c r="O14" i="12" s="1"/>
  <c r="D14" i="12"/>
  <c r="E14" i="12" s="1"/>
  <c r="N13" i="12"/>
  <c r="O13" i="12" s="1"/>
  <c r="D13" i="12"/>
  <c r="E13" i="12" s="1"/>
  <c r="N12" i="12"/>
  <c r="O12" i="12" s="1"/>
  <c r="D12" i="12"/>
  <c r="E12" i="12" s="1"/>
  <c r="N11" i="12"/>
  <c r="O11" i="12" s="1"/>
  <c r="D11" i="12"/>
  <c r="E11" i="12" s="1"/>
  <c r="N10" i="12"/>
  <c r="O10" i="12" s="1"/>
  <c r="D10" i="12"/>
  <c r="E10" i="13" l="1"/>
  <c r="L7" i="13"/>
  <c r="D15" i="3" s="1"/>
  <c r="D31" i="3" s="1"/>
  <c r="E10" i="12"/>
  <c r="O35" i="12" s="1"/>
  <c r="L7" i="12"/>
  <c r="D13" i="3" s="1"/>
  <c r="T35" i="13"/>
  <c r="N57" i="11"/>
  <c r="O57" i="11" s="1"/>
  <c r="I57" i="11"/>
  <c r="J57" i="11" s="1"/>
  <c r="D57" i="11"/>
  <c r="E57" i="11" s="1"/>
  <c r="N56" i="11"/>
  <c r="O56" i="11" s="1"/>
  <c r="J56" i="11"/>
  <c r="I56" i="11"/>
  <c r="D56" i="11"/>
  <c r="E56" i="11" s="1"/>
  <c r="N55" i="11"/>
  <c r="O55" i="11" s="1"/>
  <c r="I55" i="11"/>
  <c r="J55" i="11" s="1"/>
  <c r="D55" i="11"/>
  <c r="E55" i="11" s="1"/>
  <c r="N54" i="11"/>
  <c r="O54" i="11" s="1"/>
  <c r="I54" i="11"/>
  <c r="J54" i="11" s="1"/>
  <c r="D54" i="11"/>
  <c r="E54" i="11" s="1"/>
  <c r="O53" i="11"/>
  <c r="N53" i="11"/>
  <c r="I53" i="11"/>
  <c r="J53" i="11" s="1"/>
  <c r="D53" i="11"/>
  <c r="E53" i="11" s="1"/>
  <c r="N52" i="11"/>
  <c r="O52" i="11" s="1"/>
  <c r="I52" i="11"/>
  <c r="J52" i="11" s="1"/>
  <c r="D52" i="11"/>
  <c r="E52" i="11" s="1"/>
  <c r="N51" i="11"/>
  <c r="O51" i="11" s="1"/>
  <c r="I51" i="11"/>
  <c r="J51" i="11" s="1"/>
  <c r="E51" i="11"/>
  <c r="D51" i="11"/>
  <c r="N50" i="11"/>
  <c r="O50" i="11" s="1"/>
  <c r="I50" i="11"/>
  <c r="J50" i="11" s="1"/>
  <c r="D50" i="11"/>
  <c r="E50" i="11" s="1"/>
  <c r="N49" i="11"/>
  <c r="O49" i="11" s="1"/>
  <c r="I49" i="11"/>
  <c r="J49" i="11" s="1"/>
  <c r="D49" i="11"/>
  <c r="E49" i="11" s="1"/>
  <c r="N48" i="11"/>
  <c r="O48" i="11" s="1"/>
  <c r="J48" i="11"/>
  <c r="I48" i="11"/>
  <c r="D48" i="11"/>
  <c r="E48" i="11" s="1"/>
  <c r="N47" i="11"/>
  <c r="O47" i="11" s="1"/>
  <c r="I47" i="11"/>
  <c r="J47" i="11" s="1"/>
  <c r="D47" i="11"/>
  <c r="E47" i="11" s="1"/>
  <c r="N46" i="11"/>
  <c r="O46" i="11" s="1"/>
  <c r="J46" i="11"/>
  <c r="I46" i="11"/>
  <c r="D46" i="11"/>
  <c r="E46" i="11" s="1"/>
  <c r="N45" i="11"/>
  <c r="O45" i="11" s="1"/>
  <c r="I45" i="11"/>
  <c r="J45" i="11" s="1"/>
  <c r="D45" i="11"/>
  <c r="E45" i="11" s="1"/>
  <c r="N44" i="11"/>
  <c r="O44" i="11" s="1"/>
  <c r="I44" i="11"/>
  <c r="J44" i="11" s="1"/>
  <c r="D44" i="11"/>
  <c r="E44" i="11" s="1"/>
  <c r="N43" i="11"/>
  <c r="O43" i="11" s="1"/>
  <c r="I43" i="11"/>
  <c r="J43" i="11" s="1"/>
  <c r="D43" i="11"/>
  <c r="E43" i="11" s="1"/>
  <c r="N42" i="11"/>
  <c r="O42" i="11" s="1"/>
  <c r="I42" i="11"/>
  <c r="J42" i="11" s="1"/>
  <c r="D42" i="11"/>
  <c r="E42" i="11" s="1"/>
  <c r="N41" i="11"/>
  <c r="O41" i="11" s="1"/>
  <c r="I41" i="11"/>
  <c r="J41" i="11" s="1"/>
  <c r="D41" i="11"/>
  <c r="E41" i="11" s="1"/>
  <c r="N40" i="11"/>
  <c r="O40" i="11" s="1"/>
  <c r="I40" i="11"/>
  <c r="J40" i="11" s="1"/>
  <c r="D40" i="11"/>
  <c r="E40" i="11" s="1"/>
  <c r="N39" i="11"/>
  <c r="O39" i="11" s="1"/>
  <c r="I39" i="11"/>
  <c r="J39" i="11" s="1"/>
  <c r="D39" i="11"/>
  <c r="E39" i="11" s="1"/>
  <c r="N38" i="11"/>
  <c r="O38" i="11" s="1"/>
  <c r="I38" i="11"/>
  <c r="J38" i="11" s="1"/>
  <c r="D38" i="11"/>
  <c r="E38" i="11" s="1"/>
  <c r="N37" i="11"/>
  <c r="O37" i="11" s="1"/>
  <c r="I37" i="11"/>
  <c r="J37" i="11" s="1"/>
  <c r="D37" i="11"/>
  <c r="E37" i="11" s="1"/>
  <c r="N36" i="11"/>
  <c r="O36" i="11" s="1"/>
  <c r="I36" i="11"/>
  <c r="J36" i="11" s="1"/>
  <c r="D36" i="11"/>
  <c r="E36" i="11" s="1"/>
  <c r="N35" i="11"/>
  <c r="O35" i="11" s="1"/>
  <c r="I35" i="11"/>
  <c r="J35" i="11" s="1"/>
  <c r="D35" i="11"/>
  <c r="E35" i="11" s="1"/>
  <c r="N34" i="11"/>
  <c r="O34" i="11" s="1"/>
  <c r="I34" i="11"/>
  <c r="J34" i="11" s="1"/>
  <c r="D34" i="11"/>
  <c r="E34" i="11" s="1"/>
  <c r="S33" i="11"/>
  <c r="T33" i="11" s="1"/>
  <c r="N33" i="11"/>
  <c r="O33" i="11" s="1"/>
  <c r="I33" i="11"/>
  <c r="J33" i="11" s="1"/>
  <c r="D33" i="11"/>
  <c r="E33" i="11" s="1"/>
  <c r="S32" i="11"/>
  <c r="T32" i="11" s="1"/>
  <c r="N32" i="11"/>
  <c r="O32" i="11" s="1"/>
  <c r="I32" i="11"/>
  <c r="J32" i="11" s="1"/>
  <c r="D32" i="11"/>
  <c r="E32" i="11" s="1"/>
  <c r="S31" i="11"/>
  <c r="T31" i="11" s="1"/>
  <c r="N31" i="11"/>
  <c r="O31" i="11" s="1"/>
  <c r="I31" i="11"/>
  <c r="J31" i="11" s="1"/>
  <c r="D31" i="11"/>
  <c r="E31" i="11" s="1"/>
  <c r="S30" i="11"/>
  <c r="T30" i="11" s="1"/>
  <c r="N30" i="11"/>
  <c r="O30" i="11" s="1"/>
  <c r="I30" i="11"/>
  <c r="J30" i="11" s="1"/>
  <c r="D30" i="11"/>
  <c r="E30" i="11" s="1"/>
  <c r="S29" i="11"/>
  <c r="T29" i="11" s="1"/>
  <c r="N29" i="11"/>
  <c r="O29" i="11" s="1"/>
  <c r="I29" i="11"/>
  <c r="J29" i="11" s="1"/>
  <c r="D29" i="11"/>
  <c r="E29" i="11" s="1"/>
  <c r="S28" i="11"/>
  <c r="T28" i="11" s="1"/>
  <c r="N28" i="11"/>
  <c r="O28" i="11" s="1"/>
  <c r="I28" i="11"/>
  <c r="J28" i="11" s="1"/>
  <c r="D28" i="11"/>
  <c r="E28" i="11" s="1"/>
  <c r="S27" i="11"/>
  <c r="T27" i="11" s="1"/>
  <c r="N27" i="11"/>
  <c r="O27" i="11" s="1"/>
  <c r="I27" i="11"/>
  <c r="J27" i="11" s="1"/>
  <c r="D27" i="11"/>
  <c r="E27" i="11" s="1"/>
  <c r="S26" i="11"/>
  <c r="T26" i="11" s="1"/>
  <c r="N26" i="11"/>
  <c r="O26" i="11" s="1"/>
  <c r="I26" i="11"/>
  <c r="J26" i="11" s="1"/>
  <c r="D26" i="11"/>
  <c r="E26" i="11" s="1"/>
  <c r="S25" i="11"/>
  <c r="T25" i="11" s="1"/>
  <c r="N25" i="11"/>
  <c r="O25" i="11" s="1"/>
  <c r="I25" i="11"/>
  <c r="J25" i="11" s="1"/>
  <c r="D25" i="11"/>
  <c r="E25" i="11" s="1"/>
  <c r="S24" i="11"/>
  <c r="T24" i="11" s="1"/>
  <c r="N24" i="11"/>
  <c r="O24" i="11" s="1"/>
  <c r="I24" i="11"/>
  <c r="J24" i="11" s="1"/>
  <c r="D24" i="11"/>
  <c r="E24" i="11" s="1"/>
  <c r="S23" i="11"/>
  <c r="T23" i="11" s="1"/>
  <c r="N23" i="11"/>
  <c r="O23" i="11" s="1"/>
  <c r="I23" i="11"/>
  <c r="J23" i="11" s="1"/>
  <c r="D23" i="11"/>
  <c r="E23" i="11" s="1"/>
  <c r="S22" i="11"/>
  <c r="T22" i="11" s="1"/>
  <c r="N22" i="11"/>
  <c r="O22" i="11" s="1"/>
  <c r="I22" i="11"/>
  <c r="J22" i="11" s="1"/>
  <c r="D22" i="11"/>
  <c r="E22" i="11" s="1"/>
  <c r="S21" i="11"/>
  <c r="T21" i="11" s="1"/>
  <c r="N21" i="11"/>
  <c r="O21" i="11" s="1"/>
  <c r="I21" i="11"/>
  <c r="J21" i="11" s="1"/>
  <c r="D21" i="11"/>
  <c r="E21" i="11" s="1"/>
  <c r="S20" i="11"/>
  <c r="T20" i="11" s="1"/>
  <c r="N20" i="11"/>
  <c r="O20" i="11" s="1"/>
  <c r="I20" i="11"/>
  <c r="J20" i="11" s="1"/>
  <c r="D20" i="11"/>
  <c r="E20" i="11" s="1"/>
  <c r="S19" i="11"/>
  <c r="T19" i="11" s="1"/>
  <c r="O19" i="11"/>
  <c r="N19" i="11"/>
  <c r="I19" i="11"/>
  <c r="J19" i="11" s="1"/>
  <c r="D19" i="11"/>
  <c r="E19" i="11" s="1"/>
  <c r="S18" i="11"/>
  <c r="T18" i="11" s="1"/>
  <c r="N18" i="11"/>
  <c r="O18" i="11" s="1"/>
  <c r="I18" i="11"/>
  <c r="J18" i="11" s="1"/>
  <c r="D18" i="11"/>
  <c r="E18" i="11" s="1"/>
  <c r="S17" i="11"/>
  <c r="T17" i="11" s="1"/>
  <c r="O17" i="11"/>
  <c r="N17" i="11"/>
  <c r="I17" i="11"/>
  <c r="J17" i="11" s="1"/>
  <c r="D17" i="11"/>
  <c r="E17" i="11" s="1"/>
  <c r="S16" i="11"/>
  <c r="T16" i="11" s="1"/>
  <c r="N16" i="11"/>
  <c r="O16" i="11" s="1"/>
  <c r="I16" i="11"/>
  <c r="J16" i="11" s="1"/>
  <c r="D16" i="11"/>
  <c r="E16" i="11" s="1"/>
  <c r="S15" i="11"/>
  <c r="T15" i="11" s="1"/>
  <c r="O15" i="11"/>
  <c r="N15" i="11"/>
  <c r="I15" i="11"/>
  <c r="J15" i="11" s="1"/>
  <c r="D15" i="11"/>
  <c r="E15" i="11" s="1"/>
  <c r="S14" i="11"/>
  <c r="T14" i="11" s="1"/>
  <c r="N14" i="11"/>
  <c r="O14" i="11" s="1"/>
  <c r="I14" i="11"/>
  <c r="J14" i="11" s="1"/>
  <c r="D14" i="11"/>
  <c r="E14" i="11" s="1"/>
  <c r="S13" i="11"/>
  <c r="T13" i="11" s="1"/>
  <c r="O13" i="11"/>
  <c r="N13" i="11"/>
  <c r="I13" i="11"/>
  <c r="J13" i="11" s="1"/>
  <c r="D13" i="11"/>
  <c r="E13" i="11" s="1"/>
  <c r="S12" i="11"/>
  <c r="T12" i="11" s="1"/>
  <c r="N12" i="11"/>
  <c r="O12" i="11" s="1"/>
  <c r="I12" i="11"/>
  <c r="J12" i="11" s="1"/>
  <c r="D12" i="11"/>
  <c r="E12" i="11" s="1"/>
  <c r="S11" i="11"/>
  <c r="T11" i="11" s="1"/>
  <c r="O11" i="11"/>
  <c r="N11" i="11"/>
  <c r="I11" i="11"/>
  <c r="J11" i="11" s="1"/>
  <c r="D11" i="11"/>
  <c r="E11" i="11" s="1"/>
  <c r="S10" i="11"/>
  <c r="T10" i="11" s="1"/>
  <c r="N10" i="11"/>
  <c r="O10" i="11" s="1"/>
  <c r="I10" i="11"/>
  <c r="J10" i="11" s="1"/>
  <c r="D10" i="11"/>
  <c r="L7" i="11" l="1"/>
  <c r="D12" i="3" s="1"/>
  <c r="E10" i="11"/>
  <c r="T35" i="11" s="1"/>
  <c r="N57" i="10"/>
  <c r="O57" i="10" s="1"/>
  <c r="I57" i="10"/>
  <c r="J57" i="10" s="1"/>
  <c r="D57" i="10"/>
  <c r="E57" i="10" s="1"/>
  <c r="N56" i="10"/>
  <c r="O56" i="10" s="1"/>
  <c r="I56" i="10"/>
  <c r="J56" i="10" s="1"/>
  <c r="D56" i="10"/>
  <c r="E56" i="10" s="1"/>
  <c r="N55" i="10"/>
  <c r="O55" i="10" s="1"/>
  <c r="I55" i="10"/>
  <c r="J55" i="10" s="1"/>
  <c r="D55" i="10"/>
  <c r="E55" i="10" s="1"/>
  <c r="N54" i="10"/>
  <c r="O54" i="10" s="1"/>
  <c r="I54" i="10"/>
  <c r="J54" i="10" s="1"/>
  <c r="D54" i="10"/>
  <c r="E54" i="10" s="1"/>
  <c r="N53" i="10"/>
  <c r="O53" i="10" s="1"/>
  <c r="I53" i="10"/>
  <c r="J53" i="10" s="1"/>
  <c r="D53" i="10"/>
  <c r="E53" i="10" s="1"/>
  <c r="N52" i="10"/>
  <c r="O52" i="10" s="1"/>
  <c r="I52" i="10"/>
  <c r="J52" i="10" s="1"/>
  <c r="D52" i="10"/>
  <c r="E52" i="10" s="1"/>
  <c r="N51" i="10"/>
  <c r="O51" i="10" s="1"/>
  <c r="I51" i="10"/>
  <c r="J51" i="10" s="1"/>
  <c r="D51" i="10"/>
  <c r="E51" i="10" s="1"/>
  <c r="N50" i="10"/>
  <c r="O50" i="10" s="1"/>
  <c r="I50" i="10"/>
  <c r="J50" i="10" s="1"/>
  <c r="D50" i="10"/>
  <c r="E50" i="10" s="1"/>
  <c r="N49" i="10"/>
  <c r="O49" i="10" s="1"/>
  <c r="I49" i="10"/>
  <c r="J49" i="10" s="1"/>
  <c r="D49" i="10"/>
  <c r="E49" i="10" s="1"/>
  <c r="N48" i="10"/>
  <c r="O48" i="10" s="1"/>
  <c r="I48" i="10"/>
  <c r="J48" i="10" s="1"/>
  <c r="D48" i="10"/>
  <c r="E48" i="10" s="1"/>
  <c r="N47" i="10"/>
  <c r="O47" i="10" s="1"/>
  <c r="I47" i="10"/>
  <c r="J47" i="10" s="1"/>
  <c r="D47" i="10"/>
  <c r="E47" i="10" s="1"/>
  <c r="N46" i="10"/>
  <c r="O46" i="10" s="1"/>
  <c r="I46" i="10"/>
  <c r="J46" i="10" s="1"/>
  <c r="D46" i="10"/>
  <c r="E46" i="10" s="1"/>
  <c r="N45" i="10"/>
  <c r="O45" i="10" s="1"/>
  <c r="I45" i="10"/>
  <c r="J45" i="10" s="1"/>
  <c r="D45" i="10"/>
  <c r="E45" i="10" s="1"/>
  <c r="N44" i="10"/>
  <c r="O44" i="10" s="1"/>
  <c r="I44" i="10"/>
  <c r="J44" i="10" s="1"/>
  <c r="D44" i="10"/>
  <c r="E44" i="10" s="1"/>
  <c r="N43" i="10"/>
  <c r="O43" i="10" s="1"/>
  <c r="I43" i="10"/>
  <c r="J43" i="10" s="1"/>
  <c r="D43" i="10"/>
  <c r="E43" i="10" s="1"/>
  <c r="N42" i="10"/>
  <c r="O42" i="10" s="1"/>
  <c r="I42" i="10"/>
  <c r="J42" i="10" s="1"/>
  <c r="D42" i="10"/>
  <c r="E42" i="10" s="1"/>
  <c r="N41" i="10"/>
  <c r="O41" i="10" s="1"/>
  <c r="I41" i="10"/>
  <c r="J41" i="10" s="1"/>
  <c r="D41" i="10"/>
  <c r="E41" i="10" s="1"/>
  <c r="N40" i="10"/>
  <c r="O40" i="10" s="1"/>
  <c r="I40" i="10"/>
  <c r="J40" i="10" s="1"/>
  <c r="D40" i="10"/>
  <c r="E40" i="10" s="1"/>
  <c r="N39" i="10"/>
  <c r="O39" i="10" s="1"/>
  <c r="I39" i="10"/>
  <c r="J39" i="10" s="1"/>
  <c r="D39" i="10"/>
  <c r="E39" i="10" s="1"/>
  <c r="N38" i="10"/>
  <c r="O38" i="10" s="1"/>
  <c r="I38" i="10"/>
  <c r="J38" i="10" s="1"/>
  <c r="D38" i="10"/>
  <c r="E38" i="10" s="1"/>
  <c r="N37" i="10"/>
  <c r="O37" i="10" s="1"/>
  <c r="I37" i="10"/>
  <c r="J37" i="10" s="1"/>
  <c r="D37" i="10"/>
  <c r="E37" i="10" s="1"/>
  <c r="N36" i="10"/>
  <c r="O36" i="10" s="1"/>
  <c r="I36" i="10"/>
  <c r="J36" i="10" s="1"/>
  <c r="D36" i="10"/>
  <c r="E36" i="10" s="1"/>
  <c r="N35" i="10"/>
  <c r="O35" i="10" s="1"/>
  <c r="I35" i="10"/>
  <c r="J35" i="10" s="1"/>
  <c r="D35" i="10"/>
  <c r="E35" i="10" s="1"/>
  <c r="N34" i="10"/>
  <c r="O34" i="10" s="1"/>
  <c r="I34" i="10"/>
  <c r="J34" i="10" s="1"/>
  <c r="D34" i="10"/>
  <c r="E34" i="10" s="1"/>
  <c r="S33" i="10"/>
  <c r="T33" i="10" s="1"/>
  <c r="N33" i="10"/>
  <c r="O33" i="10" s="1"/>
  <c r="I33" i="10"/>
  <c r="J33" i="10" s="1"/>
  <c r="D33" i="10"/>
  <c r="E33" i="10" s="1"/>
  <c r="S32" i="10"/>
  <c r="T32" i="10" s="1"/>
  <c r="N32" i="10"/>
  <c r="O32" i="10" s="1"/>
  <c r="I32" i="10"/>
  <c r="J32" i="10" s="1"/>
  <c r="D32" i="10"/>
  <c r="E32" i="10" s="1"/>
  <c r="S31" i="10"/>
  <c r="T31" i="10" s="1"/>
  <c r="N31" i="10"/>
  <c r="O31" i="10" s="1"/>
  <c r="I31" i="10"/>
  <c r="J31" i="10" s="1"/>
  <c r="D31" i="10"/>
  <c r="E31" i="10" s="1"/>
  <c r="S30" i="10"/>
  <c r="T30" i="10" s="1"/>
  <c r="N30" i="10"/>
  <c r="O30" i="10" s="1"/>
  <c r="I30" i="10"/>
  <c r="J30" i="10" s="1"/>
  <c r="D30" i="10"/>
  <c r="E30" i="10" s="1"/>
  <c r="S29" i="10"/>
  <c r="T29" i="10" s="1"/>
  <c r="N29" i="10"/>
  <c r="O29" i="10" s="1"/>
  <c r="I29" i="10"/>
  <c r="J29" i="10" s="1"/>
  <c r="D29" i="10"/>
  <c r="E29" i="10" s="1"/>
  <c r="S28" i="10"/>
  <c r="T28" i="10" s="1"/>
  <c r="N28" i="10"/>
  <c r="O28" i="10" s="1"/>
  <c r="I28" i="10"/>
  <c r="J28" i="10" s="1"/>
  <c r="D28" i="10"/>
  <c r="E28" i="10" s="1"/>
  <c r="S27" i="10"/>
  <c r="T27" i="10" s="1"/>
  <c r="N27" i="10"/>
  <c r="O27" i="10" s="1"/>
  <c r="I27" i="10"/>
  <c r="J27" i="10" s="1"/>
  <c r="D27" i="10"/>
  <c r="E27" i="10" s="1"/>
  <c r="S26" i="10"/>
  <c r="T26" i="10" s="1"/>
  <c r="N26" i="10"/>
  <c r="O26" i="10" s="1"/>
  <c r="I26" i="10"/>
  <c r="J26" i="10" s="1"/>
  <c r="D26" i="10"/>
  <c r="E26" i="10" s="1"/>
  <c r="S25" i="10"/>
  <c r="T25" i="10" s="1"/>
  <c r="N25" i="10"/>
  <c r="O25" i="10" s="1"/>
  <c r="I25" i="10"/>
  <c r="J25" i="10" s="1"/>
  <c r="D25" i="10"/>
  <c r="E25" i="10" s="1"/>
  <c r="S24" i="10"/>
  <c r="T24" i="10" s="1"/>
  <c r="N24" i="10"/>
  <c r="O24" i="10" s="1"/>
  <c r="I24" i="10"/>
  <c r="J24" i="10" s="1"/>
  <c r="D24" i="10"/>
  <c r="E24" i="10" s="1"/>
  <c r="S23" i="10"/>
  <c r="T23" i="10" s="1"/>
  <c r="N23" i="10"/>
  <c r="O23" i="10" s="1"/>
  <c r="I23" i="10"/>
  <c r="J23" i="10" s="1"/>
  <c r="D23" i="10"/>
  <c r="E23" i="10" s="1"/>
  <c r="S22" i="10"/>
  <c r="T22" i="10" s="1"/>
  <c r="N22" i="10"/>
  <c r="O22" i="10" s="1"/>
  <c r="I22" i="10"/>
  <c r="J22" i="10" s="1"/>
  <c r="D22" i="10"/>
  <c r="E22" i="10" s="1"/>
  <c r="S21" i="10"/>
  <c r="T21" i="10" s="1"/>
  <c r="N21" i="10"/>
  <c r="O21" i="10" s="1"/>
  <c r="I21" i="10"/>
  <c r="J21" i="10" s="1"/>
  <c r="D21" i="10"/>
  <c r="E21" i="10" s="1"/>
  <c r="S20" i="10"/>
  <c r="T20" i="10" s="1"/>
  <c r="N20" i="10"/>
  <c r="O20" i="10" s="1"/>
  <c r="I20" i="10"/>
  <c r="J20" i="10" s="1"/>
  <c r="D20" i="10"/>
  <c r="E20" i="10" s="1"/>
  <c r="S19" i="10"/>
  <c r="T19" i="10" s="1"/>
  <c r="N19" i="10"/>
  <c r="O19" i="10" s="1"/>
  <c r="I19" i="10"/>
  <c r="J19" i="10" s="1"/>
  <c r="D19" i="10"/>
  <c r="E19" i="10" s="1"/>
  <c r="S18" i="10"/>
  <c r="T18" i="10" s="1"/>
  <c r="N18" i="10"/>
  <c r="O18" i="10" s="1"/>
  <c r="I18" i="10"/>
  <c r="J18" i="10" s="1"/>
  <c r="D18" i="10"/>
  <c r="E18" i="10" s="1"/>
  <c r="S17" i="10"/>
  <c r="T17" i="10" s="1"/>
  <c r="N17" i="10"/>
  <c r="O17" i="10" s="1"/>
  <c r="I17" i="10"/>
  <c r="J17" i="10" s="1"/>
  <c r="D17" i="10"/>
  <c r="E17" i="10" s="1"/>
  <c r="S16" i="10"/>
  <c r="T16" i="10" s="1"/>
  <c r="N16" i="10"/>
  <c r="O16" i="10" s="1"/>
  <c r="I16" i="10"/>
  <c r="J16" i="10" s="1"/>
  <c r="D16" i="10"/>
  <c r="E16" i="10" s="1"/>
  <c r="S15" i="10"/>
  <c r="T15" i="10" s="1"/>
  <c r="N15" i="10"/>
  <c r="O15" i="10" s="1"/>
  <c r="I15" i="10"/>
  <c r="J15" i="10" s="1"/>
  <c r="D15" i="10"/>
  <c r="E15" i="10" s="1"/>
  <c r="S14" i="10"/>
  <c r="T14" i="10" s="1"/>
  <c r="N14" i="10"/>
  <c r="O14" i="10" s="1"/>
  <c r="I14" i="10"/>
  <c r="J14" i="10" s="1"/>
  <c r="D14" i="10"/>
  <c r="E14" i="10" s="1"/>
  <c r="S13" i="10"/>
  <c r="T13" i="10" s="1"/>
  <c r="N13" i="10"/>
  <c r="O13" i="10" s="1"/>
  <c r="I13" i="10"/>
  <c r="J13" i="10" s="1"/>
  <c r="D13" i="10"/>
  <c r="E13" i="10" s="1"/>
  <c r="S12" i="10"/>
  <c r="T12" i="10" s="1"/>
  <c r="N12" i="10"/>
  <c r="O12" i="10" s="1"/>
  <c r="I12" i="10"/>
  <c r="J12" i="10" s="1"/>
  <c r="D12" i="10"/>
  <c r="E12" i="10" s="1"/>
  <c r="S11" i="10"/>
  <c r="T11" i="10" s="1"/>
  <c r="N11" i="10"/>
  <c r="O11" i="10" s="1"/>
  <c r="I11" i="10"/>
  <c r="J11" i="10" s="1"/>
  <c r="D11" i="10"/>
  <c r="E11" i="10" s="1"/>
  <c r="S10" i="10"/>
  <c r="T10" i="10" s="1"/>
  <c r="N10" i="10"/>
  <c r="O10" i="10" s="1"/>
  <c r="I10" i="10"/>
  <c r="J10" i="10" s="1"/>
  <c r="D10" i="10"/>
  <c r="L7" i="10" s="1"/>
  <c r="D11" i="3" s="1"/>
  <c r="E10" i="10" l="1"/>
  <c r="T35" i="10"/>
  <c r="N57" i="9"/>
  <c r="O57" i="9" s="1"/>
  <c r="I57" i="9"/>
  <c r="J57" i="9" s="1"/>
  <c r="D57" i="9"/>
  <c r="E57" i="9" s="1"/>
  <c r="N56" i="9"/>
  <c r="O56" i="9" s="1"/>
  <c r="I56" i="9"/>
  <c r="J56" i="9" s="1"/>
  <c r="D56" i="9"/>
  <c r="E56" i="9" s="1"/>
  <c r="N55" i="9"/>
  <c r="O55" i="9" s="1"/>
  <c r="I55" i="9"/>
  <c r="J55" i="9" s="1"/>
  <c r="D55" i="9"/>
  <c r="E55" i="9" s="1"/>
  <c r="N54" i="9"/>
  <c r="O54" i="9" s="1"/>
  <c r="I54" i="9"/>
  <c r="J54" i="9" s="1"/>
  <c r="D54" i="9"/>
  <c r="E54" i="9" s="1"/>
  <c r="N53" i="9"/>
  <c r="O53" i="9" s="1"/>
  <c r="I53" i="9"/>
  <c r="J53" i="9" s="1"/>
  <c r="D53" i="9"/>
  <c r="E53" i="9" s="1"/>
  <c r="N52" i="9"/>
  <c r="O52" i="9" s="1"/>
  <c r="I52" i="9"/>
  <c r="J52" i="9" s="1"/>
  <c r="D52" i="9"/>
  <c r="E52" i="9" s="1"/>
  <c r="N51" i="9"/>
  <c r="O51" i="9" s="1"/>
  <c r="I51" i="9"/>
  <c r="J51" i="9" s="1"/>
  <c r="D51" i="9"/>
  <c r="E51" i="9" s="1"/>
  <c r="N50" i="9"/>
  <c r="O50" i="9" s="1"/>
  <c r="I50" i="9"/>
  <c r="J50" i="9" s="1"/>
  <c r="D50" i="9"/>
  <c r="E50" i="9" s="1"/>
  <c r="N49" i="9"/>
  <c r="O49" i="9" s="1"/>
  <c r="I49" i="9"/>
  <c r="J49" i="9" s="1"/>
  <c r="D49" i="9"/>
  <c r="E49" i="9" s="1"/>
  <c r="N48" i="9"/>
  <c r="O48" i="9" s="1"/>
  <c r="I48" i="9"/>
  <c r="J48" i="9" s="1"/>
  <c r="D48" i="9"/>
  <c r="E48" i="9" s="1"/>
  <c r="N47" i="9"/>
  <c r="O47" i="9" s="1"/>
  <c r="I47" i="9"/>
  <c r="J47" i="9" s="1"/>
  <c r="D47" i="9"/>
  <c r="E47" i="9" s="1"/>
  <c r="N46" i="9"/>
  <c r="O46" i="9" s="1"/>
  <c r="I46" i="9"/>
  <c r="J46" i="9" s="1"/>
  <c r="D46" i="9"/>
  <c r="E46" i="9" s="1"/>
  <c r="N45" i="9"/>
  <c r="O45" i="9" s="1"/>
  <c r="I45" i="9"/>
  <c r="J45" i="9" s="1"/>
  <c r="D45" i="9"/>
  <c r="E45" i="9" s="1"/>
  <c r="N44" i="9"/>
  <c r="O44" i="9" s="1"/>
  <c r="I44" i="9"/>
  <c r="J44" i="9" s="1"/>
  <c r="D44" i="9"/>
  <c r="E44" i="9" s="1"/>
  <c r="N43" i="9"/>
  <c r="O43" i="9" s="1"/>
  <c r="I43" i="9"/>
  <c r="J43" i="9" s="1"/>
  <c r="D43" i="9"/>
  <c r="E43" i="9" s="1"/>
  <c r="N42" i="9"/>
  <c r="O42" i="9" s="1"/>
  <c r="I42" i="9"/>
  <c r="J42" i="9" s="1"/>
  <c r="D42" i="9"/>
  <c r="E42" i="9" s="1"/>
  <c r="N41" i="9"/>
  <c r="O41" i="9" s="1"/>
  <c r="I41" i="9"/>
  <c r="J41" i="9" s="1"/>
  <c r="D41" i="9"/>
  <c r="E41" i="9" s="1"/>
  <c r="N40" i="9"/>
  <c r="O40" i="9" s="1"/>
  <c r="I40" i="9"/>
  <c r="J40" i="9" s="1"/>
  <c r="D40" i="9"/>
  <c r="E40" i="9" s="1"/>
  <c r="N39" i="9"/>
  <c r="O39" i="9" s="1"/>
  <c r="I39" i="9"/>
  <c r="J39" i="9" s="1"/>
  <c r="D39" i="9"/>
  <c r="E39" i="9" s="1"/>
  <c r="N38" i="9"/>
  <c r="O38" i="9" s="1"/>
  <c r="I38" i="9"/>
  <c r="J38" i="9" s="1"/>
  <c r="D38" i="9"/>
  <c r="E38" i="9" s="1"/>
  <c r="N37" i="9"/>
  <c r="O37" i="9" s="1"/>
  <c r="I37" i="9"/>
  <c r="J37" i="9" s="1"/>
  <c r="D37" i="9"/>
  <c r="E37" i="9" s="1"/>
  <c r="N36" i="9"/>
  <c r="O36" i="9" s="1"/>
  <c r="I36" i="9"/>
  <c r="J36" i="9" s="1"/>
  <c r="D36" i="9"/>
  <c r="E36" i="9" s="1"/>
  <c r="N35" i="9"/>
  <c r="O35" i="9" s="1"/>
  <c r="I35" i="9"/>
  <c r="J35" i="9" s="1"/>
  <c r="D35" i="9"/>
  <c r="E35" i="9" s="1"/>
  <c r="N34" i="9"/>
  <c r="O34" i="9" s="1"/>
  <c r="I34" i="9"/>
  <c r="J34" i="9" s="1"/>
  <c r="D34" i="9"/>
  <c r="E34" i="9" s="1"/>
  <c r="S33" i="9"/>
  <c r="T33" i="9" s="1"/>
  <c r="N33" i="9"/>
  <c r="O33" i="9" s="1"/>
  <c r="I33" i="9"/>
  <c r="J33" i="9" s="1"/>
  <c r="D33" i="9"/>
  <c r="E33" i="9" s="1"/>
  <c r="S32" i="9"/>
  <c r="T32" i="9" s="1"/>
  <c r="N32" i="9"/>
  <c r="O32" i="9" s="1"/>
  <c r="I32" i="9"/>
  <c r="J32" i="9" s="1"/>
  <c r="D32" i="9"/>
  <c r="E32" i="9" s="1"/>
  <c r="S31" i="9"/>
  <c r="T31" i="9" s="1"/>
  <c r="N31" i="9"/>
  <c r="O31" i="9" s="1"/>
  <c r="I31" i="9"/>
  <c r="J31" i="9" s="1"/>
  <c r="D31" i="9"/>
  <c r="E31" i="9" s="1"/>
  <c r="S30" i="9"/>
  <c r="T30" i="9" s="1"/>
  <c r="N30" i="9"/>
  <c r="O30" i="9" s="1"/>
  <c r="I30" i="9"/>
  <c r="J30" i="9" s="1"/>
  <c r="D30" i="9"/>
  <c r="E30" i="9" s="1"/>
  <c r="S29" i="9"/>
  <c r="T29" i="9" s="1"/>
  <c r="N29" i="9"/>
  <c r="O29" i="9" s="1"/>
  <c r="I29" i="9"/>
  <c r="J29" i="9" s="1"/>
  <c r="D29" i="9"/>
  <c r="E29" i="9" s="1"/>
  <c r="S28" i="9"/>
  <c r="T28" i="9" s="1"/>
  <c r="N28" i="9"/>
  <c r="O28" i="9" s="1"/>
  <c r="I28" i="9"/>
  <c r="J28" i="9" s="1"/>
  <c r="D28" i="9"/>
  <c r="E28" i="9" s="1"/>
  <c r="S27" i="9"/>
  <c r="T27" i="9" s="1"/>
  <c r="N27" i="9"/>
  <c r="O27" i="9" s="1"/>
  <c r="I27" i="9"/>
  <c r="J27" i="9" s="1"/>
  <c r="D27" i="9"/>
  <c r="E27" i="9" s="1"/>
  <c r="S26" i="9"/>
  <c r="T26" i="9" s="1"/>
  <c r="N26" i="9"/>
  <c r="O26" i="9" s="1"/>
  <c r="I26" i="9"/>
  <c r="J26" i="9" s="1"/>
  <c r="D26" i="9"/>
  <c r="E26" i="9" s="1"/>
  <c r="S25" i="9"/>
  <c r="T25" i="9" s="1"/>
  <c r="N25" i="9"/>
  <c r="O25" i="9" s="1"/>
  <c r="I25" i="9"/>
  <c r="J25" i="9" s="1"/>
  <c r="D25" i="9"/>
  <c r="E25" i="9" s="1"/>
  <c r="S24" i="9"/>
  <c r="T24" i="9" s="1"/>
  <c r="N24" i="9"/>
  <c r="O24" i="9" s="1"/>
  <c r="I24" i="9"/>
  <c r="J24" i="9" s="1"/>
  <c r="D24" i="9"/>
  <c r="E24" i="9" s="1"/>
  <c r="S23" i="9"/>
  <c r="T23" i="9" s="1"/>
  <c r="N23" i="9"/>
  <c r="O23" i="9" s="1"/>
  <c r="I23" i="9"/>
  <c r="J23" i="9" s="1"/>
  <c r="D23" i="9"/>
  <c r="E23" i="9" s="1"/>
  <c r="S22" i="9"/>
  <c r="T22" i="9" s="1"/>
  <c r="N22" i="9"/>
  <c r="O22" i="9" s="1"/>
  <c r="I22" i="9"/>
  <c r="J22" i="9" s="1"/>
  <c r="D22" i="9"/>
  <c r="E22" i="9" s="1"/>
  <c r="S21" i="9"/>
  <c r="T21" i="9" s="1"/>
  <c r="N21" i="9"/>
  <c r="O21" i="9" s="1"/>
  <c r="I21" i="9"/>
  <c r="J21" i="9" s="1"/>
  <c r="D21" i="9"/>
  <c r="E21" i="9" s="1"/>
  <c r="S20" i="9"/>
  <c r="T20" i="9" s="1"/>
  <c r="N20" i="9"/>
  <c r="O20" i="9" s="1"/>
  <c r="I20" i="9"/>
  <c r="J20" i="9" s="1"/>
  <c r="D20" i="9"/>
  <c r="E20" i="9" s="1"/>
  <c r="S19" i="9"/>
  <c r="T19" i="9" s="1"/>
  <c r="N19" i="9"/>
  <c r="O19" i="9" s="1"/>
  <c r="I19" i="9"/>
  <c r="J19" i="9" s="1"/>
  <c r="D19" i="9"/>
  <c r="E19" i="9" s="1"/>
  <c r="S18" i="9"/>
  <c r="T18" i="9" s="1"/>
  <c r="N18" i="9"/>
  <c r="O18" i="9" s="1"/>
  <c r="I18" i="9"/>
  <c r="J18" i="9" s="1"/>
  <c r="D18" i="9"/>
  <c r="E18" i="9" s="1"/>
  <c r="S17" i="9"/>
  <c r="T17" i="9" s="1"/>
  <c r="N17" i="9"/>
  <c r="O17" i="9" s="1"/>
  <c r="I17" i="9"/>
  <c r="J17" i="9" s="1"/>
  <c r="D17" i="9"/>
  <c r="E17" i="9" s="1"/>
  <c r="S16" i="9"/>
  <c r="T16" i="9" s="1"/>
  <c r="N16" i="9"/>
  <c r="O16" i="9" s="1"/>
  <c r="I16" i="9"/>
  <c r="J16" i="9" s="1"/>
  <c r="D16" i="9"/>
  <c r="E16" i="9" s="1"/>
  <c r="S15" i="9"/>
  <c r="T15" i="9" s="1"/>
  <c r="N15" i="9"/>
  <c r="O15" i="9" s="1"/>
  <c r="I15" i="9"/>
  <c r="J15" i="9" s="1"/>
  <c r="D15" i="9"/>
  <c r="E15" i="9" s="1"/>
  <c r="S14" i="9"/>
  <c r="T14" i="9" s="1"/>
  <c r="N14" i="9"/>
  <c r="O14" i="9" s="1"/>
  <c r="I14" i="9"/>
  <c r="J14" i="9" s="1"/>
  <c r="D14" i="9"/>
  <c r="E14" i="9" s="1"/>
  <c r="S13" i="9"/>
  <c r="T13" i="9" s="1"/>
  <c r="N13" i="9"/>
  <c r="O13" i="9" s="1"/>
  <c r="I13" i="9"/>
  <c r="J13" i="9" s="1"/>
  <c r="D13" i="9"/>
  <c r="E13" i="9" s="1"/>
  <c r="S12" i="9"/>
  <c r="T12" i="9" s="1"/>
  <c r="N12" i="9"/>
  <c r="O12" i="9" s="1"/>
  <c r="I12" i="9"/>
  <c r="J12" i="9" s="1"/>
  <c r="D12" i="9"/>
  <c r="E12" i="9" s="1"/>
  <c r="S11" i="9"/>
  <c r="T11" i="9" s="1"/>
  <c r="N11" i="9"/>
  <c r="O11" i="9" s="1"/>
  <c r="I11" i="9"/>
  <c r="J11" i="9" s="1"/>
  <c r="D11" i="9"/>
  <c r="E11" i="9" s="1"/>
  <c r="S10" i="9"/>
  <c r="T10" i="9" s="1"/>
  <c r="N10" i="9"/>
  <c r="O10" i="9" s="1"/>
  <c r="I10" i="9"/>
  <c r="J10" i="9" s="1"/>
  <c r="D10" i="9"/>
  <c r="L7" i="9" s="1"/>
  <c r="D10" i="3" s="1"/>
  <c r="D30" i="3" s="1"/>
  <c r="I33" i="8"/>
  <c r="J33" i="8" s="1"/>
  <c r="I32" i="8"/>
  <c r="J32" i="8" s="1"/>
  <c r="I31" i="8"/>
  <c r="J31" i="8" s="1"/>
  <c r="I30" i="8"/>
  <c r="J30" i="8" s="1"/>
  <c r="I29" i="8"/>
  <c r="J29" i="8" s="1"/>
  <c r="I28" i="8"/>
  <c r="J28" i="8" s="1"/>
  <c r="I27" i="8"/>
  <c r="J27" i="8" s="1"/>
  <c r="I26" i="8"/>
  <c r="J26" i="8" s="1"/>
  <c r="I25" i="8"/>
  <c r="J25" i="8" s="1"/>
  <c r="I24" i="8"/>
  <c r="J24" i="8" s="1"/>
  <c r="I23" i="8"/>
  <c r="J23" i="8" s="1"/>
  <c r="I22" i="8"/>
  <c r="J22" i="8" s="1"/>
  <c r="I21" i="8"/>
  <c r="J21" i="8" s="1"/>
  <c r="I20" i="8"/>
  <c r="J20" i="8" s="1"/>
  <c r="I19" i="8"/>
  <c r="J19" i="8" s="1"/>
  <c r="I18" i="8"/>
  <c r="J18" i="8" s="1"/>
  <c r="I17" i="8"/>
  <c r="J17" i="8" s="1"/>
  <c r="I16" i="8"/>
  <c r="J16" i="8" s="1"/>
  <c r="I15" i="8"/>
  <c r="J15" i="8" s="1"/>
  <c r="I14" i="8"/>
  <c r="J14" i="8" s="1"/>
  <c r="I13" i="8"/>
  <c r="J13" i="8" s="1"/>
  <c r="I12" i="8"/>
  <c r="J12" i="8" s="1"/>
  <c r="I11" i="8"/>
  <c r="J11" i="8" s="1"/>
  <c r="I10" i="8"/>
  <c r="J10" i="8" s="1"/>
  <c r="N33" i="8"/>
  <c r="O33" i="8" s="1"/>
  <c r="D33" i="8"/>
  <c r="E33" i="8" s="1"/>
  <c r="N32" i="8"/>
  <c r="O32" i="8" s="1"/>
  <c r="D32" i="8"/>
  <c r="E32" i="8" s="1"/>
  <c r="N31" i="8"/>
  <c r="O31" i="8" s="1"/>
  <c r="D31" i="8"/>
  <c r="E31" i="8" s="1"/>
  <c r="N30" i="8"/>
  <c r="O30" i="8" s="1"/>
  <c r="D30" i="8"/>
  <c r="E30" i="8" s="1"/>
  <c r="N29" i="8"/>
  <c r="O29" i="8" s="1"/>
  <c r="D29" i="8"/>
  <c r="E29" i="8" s="1"/>
  <c r="N28" i="8"/>
  <c r="O28" i="8" s="1"/>
  <c r="D28" i="8"/>
  <c r="E28" i="8" s="1"/>
  <c r="N27" i="8"/>
  <c r="O27" i="8" s="1"/>
  <c r="D27" i="8"/>
  <c r="E27" i="8" s="1"/>
  <c r="N26" i="8"/>
  <c r="O26" i="8" s="1"/>
  <c r="E26" i="8"/>
  <c r="D26" i="8"/>
  <c r="N25" i="8"/>
  <c r="O25" i="8" s="1"/>
  <c r="D25" i="8"/>
  <c r="E25" i="8" s="1"/>
  <c r="N24" i="8"/>
  <c r="O24" i="8" s="1"/>
  <c r="D24" i="8"/>
  <c r="E24" i="8" s="1"/>
  <c r="N23" i="8"/>
  <c r="O23" i="8" s="1"/>
  <c r="D23" i="8"/>
  <c r="E23" i="8" s="1"/>
  <c r="N22" i="8"/>
  <c r="O22" i="8" s="1"/>
  <c r="D22" i="8"/>
  <c r="E22" i="8" s="1"/>
  <c r="N21" i="8"/>
  <c r="O21" i="8" s="1"/>
  <c r="D21" i="8"/>
  <c r="E21" i="8" s="1"/>
  <c r="N20" i="8"/>
  <c r="O20" i="8" s="1"/>
  <c r="D20" i="8"/>
  <c r="E20" i="8" s="1"/>
  <c r="N19" i="8"/>
  <c r="O19" i="8" s="1"/>
  <c r="D19" i="8"/>
  <c r="E19" i="8" s="1"/>
  <c r="N18" i="8"/>
  <c r="O18" i="8" s="1"/>
  <c r="E18" i="8"/>
  <c r="D18" i="8"/>
  <c r="N17" i="8"/>
  <c r="O17" i="8" s="1"/>
  <c r="D17" i="8"/>
  <c r="E17" i="8" s="1"/>
  <c r="N16" i="8"/>
  <c r="O16" i="8" s="1"/>
  <c r="D16" i="8"/>
  <c r="E16" i="8" s="1"/>
  <c r="N15" i="8"/>
  <c r="O15" i="8" s="1"/>
  <c r="D15" i="8"/>
  <c r="E15" i="8" s="1"/>
  <c r="N14" i="8"/>
  <c r="O14" i="8" s="1"/>
  <c r="D14" i="8"/>
  <c r="E14" i="8" s="1"/>
  <c r="N13" i="8"/>
  <c r="O13" i="8" s="1"/>
  <c r="D13" i="8"/>
  <c r="E13" i="8" s="1"/>
  <c r="N12" i="8"/>
  <c r="O12" i="8" s="1"/>
  <c r="D12" i="8"/>
  <c r="E12" i="8" s="1"/>
  <c r="N11" i="8"/>
  <c r="O11" i="8" s="1"/>
  <c r="D11" i="8"/>
  <c r="E11" i="8" s="1"/>
  <c r="N10" i="8"/>
  <c r="O10" i="8" s="1"/>
  <c r="E10" i="8"/>
  <c r="D10" i="8"/>
  <c r="E10" i="9" l="1"/>
  <c r="O35" i="8"/>
  <c r="L7" i="8"/>
  <c r="D8" i="3" s="1"/>
  <c r="T35" i="9"/>
  <c r="N57" i="7" l="1"/>
  <c r="O57" i="7" s="1"/>
  <c r="I57" i="7"/>
  <c r="J57" i="7" s="1"/>
  <c r="D57" i="7"/>
  <c r="E57" i="7" s="1"/>
  <c r="N56" i="7"/>
  <c r="O56" i="7" s="1"/>
  <c r="I56" i="7"/>
  <c r="J56" i="7" s="1"/>
  <c r="D56" i="7"/>
  <c r="E56" i="7" s="1"/>
  <c r="N55" i="7"/>
  <c r="O55" i="7" s="1"/>
  <c r="I55" i="7"/>
  <c r="J55" i="7" s="1"/>
  <c r="D55" i="7"/>
  <c r="E55" i="7" s="1"/>
  <c r="N54" i="7"/>
  <c r="O54" i="7" s="1"/>
  <c r="I54" i="7"/>
  <c r="J54" i="7" s="1"/>
  <c r="D54" i="7"/>
  <c r="E54" i="7" s="1"/>
  <c r="N53" i="7"/>
  <c r="O53" i="7" s="1"/>
  <c r="I53" i="7"/>
  <c r="J53" i="7" s="1"/>
  <c r="D53" i="7"/>
  <c r="E53" i="7" s="1"/>
  <c r="N52" i="7"/>
  <c r="O52" i="7" s="1"/>
  <c r="I52" i="7"/>
  <c r="J52" i="7" s="1"/>
  <c r="D52" i="7"/>
  <c r="E52" i="7" s="1"/>
  <c r="N51" i="7"/>
  <c r="O51" i="7" s="1"/>
  <c r="I51" i="7"/>
  <c r="J51" i="7" s="1"/>
  <c r="D51" i="7"/>
  <c r="E51" i="7" s="1"/>
  <c r="N50" i="7"/>
  <c r="O50" i="7" s="1"/>
  <c r="I50" i="7"/>
  <c r="J50" i="7" s="1"/>
  <c r="D50" i="7"/>
  <c r="E50" i="7" s="1"/>
  <c r="N49" i="7"/>
  <c r="O49" i="7" s="1"/>
  <c r="I49" i="7"/>
  <c r="J49" i="7" s="1"/>
  <c r="D49" i="7"/>
  <c r="E49" i="7" s="1"/>
  <c r="N48" i="7"/>
  <c r="O48" i="7" s="1"/>
  <c r="I48" i="7"/>
  <c r="J48" i="7" s="1"/>
  <c r="D48" i="7"/>
  <c r="E48" i="7" s="1"/>
  <c r="N47" i="7"/>
  <c r="O47" i="7" s="1"/>
  <c r="I47" i="7"/>
  <c r="J47" i="7" s="1"/>
  <c r="D47" i="7"/>
  <c r="E47" i="7" s="1"/>
  <c r="N46" i="7"/>
  <c r="O46" i="7" s="1"/>
  <c r="I46" i="7"/>
  <c r="J46" i="7" s="1"/>
  <c r="D46" i="7"/>
  <c r="E46" i="7" s="1"/>
  <c r="N45" i="7"/>
  <c r="O45" i="7" s="1"/>
  <c r="I45" i="7"/>
  <c r="J45" i="7" s="1"/>
  <c r="D45" i="7"/>
  <c r="E45" i="7" s="1"/>
  <c r="N44" i="7"/>
  <c r="O44" i="7" s="1"/>
  <c r="I44" i="7"/>
  <c r="J44" i="7" s="1"/>
  <c r="D44" i="7"/>
  <c r="E44" i="7" s="1"/>
  <c r="N43" i="7"/>
  <c r="O43" i="7" s="1"/>
  <c r="I43" i="7"/>
  <c r="J43" i="7" s="1"/>
  <c r="D43" i="7"/>
  <c r="E43" i="7" s="1"/>
  <c r="N42" i="7"/>
  <c r="O42" i="7" s="1"/>
  <c r="I42" i="7"/>
  <c r="J42" i="7" s="1"/>
  <c r="D42" i="7"/>
  <c r="E42" i="7" s="1"/>
  <c r="N41" i="7"/>
  <c r="O41" i="7" s="1"/>
  <c r="I41" i="7"/>
  <c r="J41" i="7" s="1"/>
  <c r="D41" i="7"/>
  <c r="E41" i="7" s="1"/>
  <c r="N40" i="7"/>
  <c r="O40" i="7" s="1"/>
  <c r="I40" i="7"/>
  <c r="J40" i="7" s="1"/>
  <c r="D40" i="7"/>
  <c r="E40" i="7" s="1"/>
  <c r="N39" i="7"/>
  <c r="O39" i="7" s="1"/>
  <c r="I39" i="7"/>
  <c r="J39" i="7" s="1"/>
  <c r="D39" i="7"/>
  <c r="E39" i="7" s="1"/>
  <c r="N38" i="7"/>
  <c r="O38" i="7" s="1"/>
  <c r="I38" i="7"/>
  <c r="J38" i="7" s="1"/>
  <c r="D38" i="7"/>
  <c r="E38" i="7" s="1"/>
  <c r="N37" i="7"/>
  <c r="O37" i="7" s="1"/>
  <c r="I37" i="7"/>
  <c r="J37" i="7" s="1"/>
  <c r="D37" i="7"/>
  <c r="E37" i="7" s="1"/>
  <c r="N36" i="7"/>
  <c r="O36" i="7" s="1"/>
  <c r="I36" i="7"/>
  <c r="J36" i="7" s="1"/>
  <c r="D36" i="7"/>
  <c r="E36" i="7" s="1"/>
  <c r="N35" i="7"/>
  <c r="O35" i="7" s="1"/>
  <c r="J35" i="7"/>
  <c r="I35" i="7"/>
  <c r="D35" i="7"/>
  <c r="E35" i="7" s="1"/>
  <c r="N34" i="7"/>
  <c r="O34" i="7" s="1"/>
  <c r="I34" i="7"/>
  <c r="J34" i="7" s="1"/>
  <c r="D34" i="7"/>
  <c r="E34" i="7" s="1"/>
  <c r="S33" i="7"/>
  <c r="T33" i="7" s="1"/>
  <c r="N33" i="7"/>
  <c r="O33" i="7" s="1"/>
  <c r="I33" i="7"/>
  <c r="J33" i="7" s="1"/>
  <c r="E33" i="7"/>
  <c r="D33" i="7"/>
  <c r="S32" i="7"/>
  <c r="T32" i="7" s="1"/>
  <c r="N32" i="7"/>
  <c r="O32" i="7" s="1"/>
  <c r="I32" i="7"/>
  <c r="J32" i="7" s="1"/>
  <c r="D32" i="7"/>
  <c r="E32" i="7" s="1"/>
  <c r="S31" i="7"/>
  <c r="T31" i="7" s="1"/>
  <c r="N31" i="7"/>
  <c r="O31" i="7" s="1"/>
  <c r="I31" i="7"/>
  <c r="J31" i="7" s="1"/>
  <c r="E31" i="7"/>
  <c r="D31" i="7"/>
  <c r="S30" i="7"/>
  <c r="T30" i="7" s="1"/>
  <c r="N30" i="7"/>
  <c r="O30" i="7" s="1"/>
  <c r="I30" i="7"/>
  <c r="J30" i="7" s="1"/>
  <c r="D30" i="7"/>
  <c r="E30" i="7" s="1"/>
  <c r="S29" i="7"/>
  <c r="T29" i="7" s="1"/>
  <c r="N29" i="7"/>
  <c r="O29" i="7" s="1"/>
  <c r="I29" i="7"/>
  <c r="J29" i="7" s="1"/>
  <c r="E29" i="7"/>
  <c r="D29" i="7"/>
  <c r="S28" i="7"/>
  <c r="T28" i="7" s="1"/>
  <c r="N28" i="7"/>
  <c r="O28" i="7" s="1"/>
  <c r="I28" i="7"/>
  <c r="J28" i="7" s="1"/>
  <c r="D28" i="7"/>
  <c r="E28" i="7" s="1"/>
  <c r="S27" i="7"/>
  <c r="T27" i="7" s="1"/>
  <c r="N27" i="7"/>
  <c r="O27" i="7" s="1"/>
  <c r="I27" i="7"/>
  <c r="J27" i="7" s="1"/>
  <c r="E27" i="7"/>
  <c r="D27" i="7"/>
  <c r="S26" i="7"/>
  <c r="T26" i="7" s="1"/>
  <c r="N26" i="7"/>
  <c r="O26" i="7" s="1"/>
  <c r="I26" i="7"/>
  <c r="J26" i="7" s="1"/>
  <c r="D26" i="7"/>
  <c r="E26" i="7" s="1"/>
  <c r="S25" i="7"/>
  <c r="T25" i="7" s="1"/>
  <c r="N25" i="7"/>
  <c r="O25" i="7" s="1"/>
  <c r="I25" i="7"/>
  <c r="J25" i="7" s="1"/>
  <c r="E25" i="7"/>
  <c r="D25" i="7"/>
  <c r="S24" i="7"/>
  <c r="T24" i="7" s="1"/>
  <c r="N24" i="7"/>
  <c r="O24" i="7" s="1"/>
  <c r="I24" i="7"/>
  <c r="J24" i="7" s="1"/>
  <c r="D24" i="7"/>
  <c r="E24" i="7" s="1"/>
  <c r="S23" i="7"/>
  <c r="T23" i="7" s="1"/>
  <c r="N23" i="7"/>
  <c r="O23" i="7" s="1"/>
  <c r="I23" i="7"/>
  <c r="J23" i="7" s="1"/>
  <c r="E23" i="7"/>
  <c r="D23" i="7"/>
  <c r="S22" i="7"/>
  <c r="T22" i="7" s="1"/>
  <c r="N22" i="7"/>
  <c r="O22" i="7" s="1"/>
  <c r="I22" i="7"/>
  <c r="J22" i="7" s="1"/>
  <c r="D22" i="7"/>
  <c r="E22" i="7" s="1"/>
  <c r="S21" i="7"/>
  <c r="T21" i="7" s="1"/>
  <c r="N21" i="7"/>
  <c r="O21" i="7" s="1"/>
  <c r="I21" i="7"/>
  <c r="J21" i="7" s="1"/>
  <c r="E21" i="7"/>
  <c r="D21" i="7"/>
  <c r="S20" i="7"/>
  <c r="T20" i="7" s="1"/>
  <c r="N20" i="7"/>
  <c r="O20" i="7" s="1"/>
  <c r="I20" i="7"/>
  <c r="J20" i="7" s="1"/>
  <c r="D20" i="7"/>
  <c r="E20" i="7" s="1"/>
  <c r="S19" i="7"/>
  <c r="T19" i="7" s="1"/>
  <c r="N19" i="7"/>
  <c r="O19" i="7" s="1"/>
  <c r="I19" i="7"/>
  <c r="J19" i="7" s="1"/>
  <c r="E19" i="7"/>
  <c r="D19" i="7"/>
  <c r="S18" i="7"/>
  <c r="T18" i="7" s="1"/>
  <c r="N18" i="7"/>
  <c r="O18" i="7" s="1"/>
  <c r="I18" i="7"/>
  <c r="J18" i="7" s="1"/>
  <c r="D18" i="7"/>
  <c r="E18" i="7" s="1"/>
  <c r="S17" i="7"/>
  <c r="T17" i="7" s="1"/>
  <c r="N17" i="7"/>
  <c r="O17" i="7" s="1"/>
  <c r="I17" i="7"/>
  <c r="J17" i="7" s="1"/>
  <c r="E17" i="7"/>
  <c r="D17" i="7"/>
  <c r="S16" i="7"/>
  <c r="T16" i="7" s="1"/>
  <c r="N16" i="7"/>
  <c r="O16" i="7" s="1"/>
  <c r="I16" i="7"/>
  <c r="J16" i="7" s="1"/>
  <c r="D16" i="7"/>
  <c r="E16" i="7" s="1"/>
  <c r="S15" i="7"/>
  <c r="T15" i="7" s="1"/>
  <c r="N15" i="7"/>
  <c r="O15" i="7" s="1"/>
  <c r="I15" i="7"/>
  <c r="J15" i="7" s="1"/>
  <c r="E15" i="7"/>
  <c r="D15" i="7"/>
  <c r="S14" i="7"/>
  <c r="T14" i="7" s="1"/>
  <c r="N14" i="7"/>
  <c r="O14" i="7" s="1"/>
  <c r="I14" i="7"/>
  <c r="J14" i="7" s="1"/>
  <c r="D14" i="7"/>
  <c r="E14" i="7" s="1"/>
  <c r="S13" i="7"/>
  <c r="T13" i="7" s="1"/>
  <c r="N13" i="7"/>
  <c r="O13" i="7" s="1"/>
  <c r="I13" i="7"/>
  <c r="J13" i="7" s="1"/>
  <c r="E13" i="7"/>
  <c r="D13" i="7"/>
  <c r="S12" i="7"/>
  <c r="T12" i="7" s="1"/>
  <c r="N12" i="7"/>
  <c r="O12" i="7" s="1"/>
  <c r="I12" i="7"/>
  <c r="J12" i="7" s="1"/>
  <c r="D12" i="7"/>
  <c r="E12" i="7" s="1"/>
  <c r="S11" i="7"/>
  <c r="T11" i="7" s="1"/>
  <c r="N11" i="7"/>
  <c r="O11" i="7" s="1"/>
  <c r="I11" i="7"/>
  <c r="J11" i="7" s="1"/>
  <c r="E11" i="7"/>
  <c r="D11" i="7"/>
  <c r="S10" i="7"/>
  <c r="T10" i="7" s="1"/>
  <c r="N10" i="7"/>
  <c r="O10" i="7" s="1"/>
  <c r="I10" i="7"/>
  <c r="J10" i="7" s="1"/>
  <c r="D10" i="7"/>
  <c r="O57" i="6"/>
  <c r="N57" i="6"/>
  <c r="I57" i="6"/>
  <c r="J57" i="6" s="1"/>
  <c r="D57" i="6"/>
  <c r="E57" i="6" s="1"/>
  <c r="N56" i="6"/>
  <c r="O56" i="6" s="1"/>
  <c r="I56" i="6"/>
  <c r="J56" i="6" s="1"/>
  <c r="D56" i="6"/>
  <c r="E56" i="6" s="1"/>
  <c r="N55" i="6"/>
  <c r="O55" i="6" s="1"/>
  <c r="I55" i="6"/>
  <c r="J55" i="6" s="1"/>
  <c r="E55" i="6"/>
  <c r="D55" i="6"/>
  <c r="N54" i="6"/>
  <c r="O54" i="6" s="1"/>
  <c r="I54" i="6"/>
  <c r="J54" i="6" s="1"/>
  <c r="D54" i="6"/>
  <c r="E54" i="6" s="1"/>
  <c r="N53" i="6"/>
  <c r="O53" i="6" s="1"/>
  <c r="I53" i="6"/>
  <c r="J53" i="6" s="1"/>
  <c r="D53" i="6"/>
  <c r="E53" i="6" s="1"/>
  <c r="N52" i="6"/>
  <c r="O52" i="6" s="1"/>
  <c r="J52" i="6"/>
  <c r="I52" i="6"/>
  <c r="D52" i="6"/>
  <c r="E52" i="6" s="1"/>
  <c r="N51" i="6"/>
  <c r="O51" i="6" s="1"/>
  <c r="I51" i="6"/>
  <c r="J51" i="6" s="1"/>
  <c r="D51" i="6"/>
  <c r="E51" i="6" s="1"/>
  <c r="N50" i="6"/>
  <c r="O50" i="6" s="1"/>
  <c r="I50" i="6"/>
  <c r="J50" i="6" s="1"/>
  <c r="D50" i="6"/>
  <c r="E50" i="6" s="1"/>
  <c r="O49" i="6"/>
  <c r="N49" i="6"/>
  <c r="I49" i="6"/>
  <c r="J49" i="6" s="1"/>
  <c r="D49" i="6"/>
  <c r="E49" i="6" s="1"/>
  <c r="N48" i="6"/>
  <c r="O48" i="6" s="1"/>
  <c r="I48" i="6"/>
  <c r="J48" i="6" s="1"/>
  <c r="D48" i="6"/>
  <c r="E48" i="6" s="1"/>
  <c r="N47" i="6"/>
  <c r="O47" i="6" s="1"/>
  <c r="I47" i="6"/>
  <c r="J47" i="6" s="1"/>
  <c r="E47" i="6"/>
  <c r="D47" i="6"/>
  <c r="N46" i="6"/>
  <c r="O46" i="6" s="1"/>
  <c r="I46" i="6"/>
  <c r="J46" i="6" s="1"/>
  <c r="D46" i="6"/>
  <c r="E46" i="6" s="1"/>
  <c r="N45" i="6"/>
  <c r="O45" i="6" s="1"/>
  <c r="I45" i="6"/>
  <c r="J45" i="6" s="1"/>
  <c r="D45" i="6"/>
  <c r="E45" i="6" s="1"/>
  <c r="N44" i="6"/>
  <c r="O44" i="6" s="1"/>
  <c r="J44" i="6"/>
  <c r="I44" i="6"/>
  <c r="D44" i="6"/>
  <c r="E44" i="6" s="1"/>
  <c r="N43" i="6"/>
  <c r="O43" i="6" s="1"/>
  <c r="I43" i="6"/>
  <c r="J43" i="6" s="1"/>
  <c r="D43" i="6"/>
  <c r="E43" i="6" s="1"/>
  <c r="N42" i="6"/>
  <c r="O42" i="6" s="1"/>
  <c r="I42" i="6"/>
  <c r="J42" i="6" s="1"/>
  <c r="D42" i="6"/>
  <c r="E42" i="6" s="1"/>
  <c r="O41" i="6"/>
  <c r="N41" i="6"/>
  <c r="I41" i="6"/>
  <c r="J41" i="6" s="1"/>
  <c r="D41" i="6"/>
  <c r="E41" i="6" s="1"/>
  <c r="N40" i="6"/>
  <c r="O40" i="6" s="1"/>
  <c r="I40" i="6"/>
  <c r="J40" i="6" s="1"/>
  <c r="D40" i="6"/>
  <c r="E40" i="6" s="1"/>
  <c r="N39" i="6"/>
  <c r="O39" i="6" s="1"/>
  <c r="I39" i="6"/>
  <c r="J39" i="6" s="1"/>
  <c r="E39" i="6"/>
  <c r="D39" i="6"/>
  <c r="N38" i="6"/>
  <c r="O38" i="6" s="1"/>
  <c r="I38" i="6"/>
  <c r="J38" i="6" s="1"/>
  <c r="D38" i="6"/>
  <c r="E38" i="6" s="1"/>
  <c r="N37" i="6"/>
  <c r="O37" i="6" s="1"/>
  <c r="I37" i="6"/>
  <c r="J37" i="6" s="1"/>
  <c r="D37" i="6"/>
  <c r="E37" i="6" s="1"/>
  <c r="N36" i="6"/>
  <c r="O36" i="6" s="1"/>
  <c r="J36" i="6"/>
  <c r="I36" i="6"/>
  <c r="D36" i="6"/>
  <c r="E36" i="6" s="1"/>
  <c r="N35" i="6"/>
  <c r="O35" i="6" s="1"/>
  <c r="I35" i="6"/>
  <c r="J35" i="6" s="1"/>
  <c r="D35" i="6"/>
  <c r="E35" i="6" s="1"/>
  <c r="N34" i="6"/>
  <c r="O34" i="6" s="1"/>
  <c r="I34" i="6"/>
  <c r="J34" i="6" s="1"/>
  <c r="D34" i="6"/>
  <c r="E34" i="6" s="1"/>
  <c r="T33" i="6"/>
  <c r="S33" i="6"/>
  <c r="N33" i="6"/>
  <c r="O33" i="6" s="1"/>
  <c r="I33" i="6"/>
  <c r="J33" i="6" s="1"/>
  <c r="D33" i="6"/>
  <c r="E33" i="6" s="1"/>
  <c r="S32" i="6"/>
  <c r="T32" i="6" s="1"/>
  <c r="N32" i="6"/>
  <c r="O32" i="6" s="1"/>
  <c r="I32" i="6"/>
  <c r="J32" i="6" s="1"/>
  <c r="D32" i="6"/>
  <c r="E32" i="6" s="1"/>
  <c r="T31" i="6"/>
  <c r="S31" i="6"/>
  <c r="N31" i="6"/>
  <c r="O31" i="6" s="1"/>
  <c r="I31" i="6"/>
  <c r="J31" i="6" s="1"/>
  <c r="D31" i="6"/>
  <c r="E31" i="6" s="1"/>
  <c r="S30" i="6"/>
  <c r="T30" i="6" s="1"/>
  <c r="N30" i="6"/>
  <c r="O30" i="6" s="1"/>
  <c r="I30" i="6"/>
  <c r="J30" i="6" s="1"/>
  <c r="D30" i="6"/>
  <c r="E30" i="6" s="1"/>
  <c r="T29" i="6"/>
  <c r="S29" i="6"/>
  <c r="N29" i="6"/>
  <c r="O29" i="6" s="1"/>
  <c r="I29" i="6"/>
  <c r="J29" i="6" s="1"/>
  <c r="D29" i="6"/>
  <c r="E29" i="6" s="1"/>
  <c r="S28" i="6"/>
  <c r="T28" i="6" s="1"/>
  <c r="N28" i="6"/>
  <c r="O28" i="6" s="1"/>
  <c r="I28" i="6"/>
  <c r="J28" i="6" s="1"/>
  <c r="D28" i="6"/>
  <c r="E28" i="6" s="1"/>
  <c r="T27" i="6"/>
  <c r="S27" i="6"/>
  <c r="N27" i="6"/>
  <c r="O27" i="6" s="1"/>
  <c r="I27" i="6"/>
  <c r="J27" i="6" s="1"/>
  <c r="D27" i="6"/>
  <c r="E27" i="6" s="1"/>
  <c r="S26" i="6"/>
  <c r="T26" i="6" s="1"/>
  <c r="N26" i="6"/>
  <c r="O26" i="6" s="1"/>
  <c r="I26" i="6"/>
  <c r="J26" i="6" s="1"/>
  <c r="D26" i="6"/>
  <c r="E26" i="6" s="1"/>
  <c r="T25" i="6"/>
  <c r="S25" i="6"/>
  <c r="N25" i="6"/>
  <c r="O25" i="6" s="1"/>
  <c r="I25" i="6"/>
  <c r="J25" i="6" s="1"/>
  <c r="D25" i="6"/>
  <c r="E25" i="6" s="1"/>
  <c r="S24" i="6"/>
  <c r="T24" i="6" s="1"/>
  <c r="N24" i="6"/>
  <c r="O24" i="6" s="1"/>
  <c r="I24" i="6"/>
  <c r="J24" i="6" s="1"/>
  <c r="D24" i="6"/>
  <c r="E24" i="6" s="1"/>
  <c r="T23" i="6"/>
  <c r="S23" i="6"/>
  <c r="N23" i="6"/>
  <c r="O23" i="6" s="1"/>
  <c r="I23" i="6"/>
  <c r="J23" i="6" s="1"/>
  <c r="D23" i="6"/>
  <c r="E23" i="6" s="1"/>
  <c r="S22" i="6"/>
  <c r="T22" i="6" s="1"/>
  <c r="N22" i="6"/>
  <c r="O22" i="6" s="1"/>
  <c r="I22" i="6"/>
  <c r="J22" i="6" s="1"/>
  <c r="D22" i="6"/>
  <c r="E22" i="6" s="1"/>
  <c r="T21" i="6"/>
  <c r="S21" i="6"/>
  <c r="N21" i="6"/>
  <c r="O21" i="6" s="1"/>
  <c r="I21" i="6"/>
  <c r="J21" i="6" s="1"/>
  <c r="D21" i="6"/>
  <c r="E21" i="6" s="1"/>
  <c r="S20" i="6"/>
  <c r="T20" i="6" s="1"/>
  <c r="N20" i="6"/>
  <c r="O20" i="6" s="1"/>
  <c r="I20" i="6"/>
  <c r="J20" i="6" s="1"/>
  <c r="D20" i="6"/>
  <c r="E20" i="6" s="1"/>
  <c r="T19" i="6"/>
  <c r="S19" i="6"/>
  <c r="N19" i="6"/>
  <c r="O19" i="6" s="1"/>
  <c r="I19" i="6"/>
  <c r="J19" i="6" s="1"/>
  <c r="D19" i="6"/>
  <c r="E19" i="6" s="1"/>
  <c r="S18" i="6"/>
  <c r="T18" i="6" s="1"/>
  <c r="N18" i="6"/>
  <c r="O18" i="6" s="1"/>
  <c r="I18" i="6"/>
  <c r="J18" i="6" s="1"/>
  <c r="D18" i="6"/>
  <c r="E18" i="6" s="1"/>
  <c r="T17" i="6"/>
  <c r="S17" i="6"/>
  <c r="N17" i="6"/>
  <c r="O17" i="6" s="1"/>
  <c r="I17" i="6"/>
  <c r="J17" i="6" s="1"/>
  <c r="D17" i="6"/>
  <c r="E17" i="6" s="1"/>
  <c r="S16" i="6"/>
  <c r="T16" i="6" s="1"/>
  <c r="N16" i="6"/>
  <c r="O16" i="6" s="1"/>
  <c r="I16" i="6"/>
  <c r="J16" i="6" s="1"/>
  <c r="D16" i="6"/>
  <c r="E16" i="6" s="1"/>
  <c r="T15" i="6"/>
  <c r="S15" i="6"/>
  <c r="N15" i="6"/>
  <c r="O15" i="6" s="1"/>
  <c r="I15" i="6"/>
  <c r="J15" i="6" s="1"/>
  <c r="D15" i="6"/>
  <c r="E15" i="6" s="1"/>
  <c r="S14" i="6"/>
  <c r="T14" i="6" s="1"/>
  <c r="N14" i="6"/>
  <c r="O14" i="6" s="1"/>
  <c r="I14" i="6"/>
  <c r="J14" i="6" s="1"/>
  <c r="D14" i="6"/>
  <c r="E14" i="6" s="1"/>
  <c r="T13" i="6"/>
  <c r="S13" i="6"/>
  <c r="N13" i="6"/>
  <c r="O13" i="6" s="1"/>
  <c r="I13" i="6"/>
  <c r="J13" i="6" s="1"/>
  <c r="D13" i="6"/>
  <c r="E13" i="6" s="1"/>
  <c r="S12" i="6"/>
  <c r="T12" i="6" s="1"/>
  <c r="N12" i="6"/>
  <c r="O12" i="6" s="1"/>
  <c r="I12" i="6"/>
  <c r="J12" i="6" s="1"/>
  <c r="D12" i="6"/>
  <c r="E12" i="6" s="1"/>
  <c r="T11" i="6"/>
  <c r="S11" i="6"/>
  <c r="N11" i="6"/>
  <c r="O11" i="6" s="1"/>
  <c r="I11" i="6"/>
  <c r="J11" i="6" s="1"/>
  <c r="D11" i="6"/>
  <c r="E11" i="6" s="1"/>
  <c r="S10" i="6"/>
  <c r="T10" i="6" s="1"/>
  <c r="N10" i="6"/>
  <c r="O10" i="6" s="1"/>
  <c r="I10" i="6"/>
  <c r="J10" i="6" s="1"/>
  <c r="D10" i="6"/>
  <c r="L7" i="7" l="1"/>
  <c r="D7" i="3" s="1"/>
  <c r="E10" i="6"/>
  <c r="L7" i="6"/>
  <c r="D6" i="3" s="1"/>
  <c r="E10" i="7"/>
  <c r="T35" i="7" s="1"/>
  <c r="T35" i="6"/>
  <c r="N57" i="4" l="1"/>
  <c r="O57" i="4" s="1"/>
  <c r="I57" i="4"/>
  <c r="J57" i="4" s="1"/>
  <c r="D57" i="4"/>
  <c r="E57" i="4" s="1"/>
  <c r="N56" i="4"/>
  <c r="O56" i="4" s="1"/>
  <c r="I56" i="4"/>
  <c r="J56" i="4" s="1"/>
  <c r="D56" i="4"/>
  <c r="E56" i="4" s="1"/>
  <c r="N55" i="4"/>
  <c r="O55" i="4" s="1"/>
  <c r="I55" i="4"/>
  <c r="J55" i="4" s="1"/>
  <c r="D55" i="4"/>
  <c r="E55" i="4" s="1"/>
  <c r="N54" i="4"/>
  <c r="O54" i="4" s="1"/>
  <c r="I54" i="4"/>
  <c r="J54" i="4" s="1"/>
  <c r="D54" i="4"/>
  <c r="E54" i="4" s="1"/>
  <c r="N53" i="4"/>
  <c r="O53" i="4" s="1"/>
  <c r="I53" i="4"/>
  <c r="J53" i="4" s="1"/>
  <c r="D53" i="4"/>
  <c r="E53" i="4" s="1"/>
  <c r="N52" i="4"/>
  <c r="O52" i="4" s="1"/>
  <c r="I52" i="4"/>
  <c r="J52" i="4" s="1"/>
  <c r="D52" i="4"/>
  <c r="E52" i="4" s="1"/>
  <c r="N51" i="4"/>
  <c r="O51" i="4" s="1"/>
  <c r="I51" i="4"/>
  <c r="J51" i="4" s="1"/>
  <c r="D51" i="4"/>
  <c r="E51" i="4" s="1"/>
  <c r="N50" i="4"/>
  <c r="O50" i="4" s="1"/>
  <c r="I50" i="4"/>
  <c r="J50" i="4" s="1"/>
  <c r="D50" i="4"/>
  <c r="E50" i="4" s="1"/>
  <c r="N49" i="4"/>
  <c r="O49" i="4" s="1"/>
  <c r="I49" i="4"/>
  <c r="J49" i="4" s="1"/>
  <c r="D49" i="4"/>
  <c r="E49" i="4" s="1"/>
  <c r="N48" i="4"/>
  <c r="O48" i="4" s="1"/>
  <c r="I48" i="4"/>
  <c r="J48" i="4" s="1"/>
  <c r="D48" i="4"/>
  <c r="E48" i="4" s="1"/>
  <c r="N47" i="4"/>
  <c r="O47" i="4" s="1"/>
  <c r="I47" i="4"/>
  <c r="J47" i="4" s="1"/>
  <c r="D47" i="4"/>
  <c r="E47" i="4" s="1"/>
  <c r="N46" i="4"/>
  <c r="O46" i="4" s="1"/>
  <c r="I46" i="4"/>
  <c r="J46" i="4" s="1"/>
  <c r="D46" i="4"/>
  <c r="E46" i="4" s="1"/>
  <c r="N45" i="4"/>
  <c r="O45" i="4" s="1"/>
  <c r="I45" i="4"/>
  <c r="J45" i="4" s="1"/>
  <c r="D45" i="4"/>
  <c r="E45" i="4" s="1"/>
  <c r="N44" i="4"/>
  <c r="O44" i="4" s="1"/>
  <c r="I44" i="4"/>
  <c r="J44" i="4" s="1"/>
  <c r="D44" i="4"/>
  <c r="E44" i="4" s="1"/>
  <c r="N43" i="4"/>
  <c r="O43" i="4" s="1"/>
  <c r="I43" i="4"/>
  <c r="J43" i="4" s="1"/>
  <c r="D43" i="4"/>
  <c r="E43" i="4" s="1"/>
  <c r="N42" i="4"/>
  <c r="O42" i="4" s="1"/>
  <c r="I42" i="4"/>
  <c r="J42" i="4" s="1"/>
  <c r="D42" i="4"/>
  <c r="E42" i="4" s="1"/>
  <c r="N41" i="4"/>
  <c r="O41" i="4" s="1"/>
  <c r="I41" i="4"/>
  <c r="J41" i="4" s="1"/>
  <c r="D41" i="4"/>
  <c r="E41" i="4" s="1"/>
  <c r="N40" i="4"/>
  <c r="O40" i="4" s="1"/>
  <c r="I40" i="4"/>
  <c r="J40" i="4" s="1"/>
  <c r="D40" i="4"/>
  <c r="E40" i="4" s="1"/>
  <c r="N39" i="4"/>
  <c r="O39" i="4" s="1"/>
  <c r="I39" i="4"/>
  <c r="J39" i="4" s="1"/>
  <c r="D39" i="4"/>
  <c r="E39" i="4" s="1"/>
  <c r="N38" i="4"/>
  <c r="O38" i="4" s="1"/>
  <c r="I38" i="4"/>
  <c r="J38" i="4" s="1"/>
  <c r="D38" i="4"/>
  <c r="E38" i="4" s="1"/>
  <c r="N37" i="4"/>
  <c r="O37" i="4" s="1"/>
  <c r="I37" i="4"/>
  <c r="J37" i="4" s="1"/>
  <c r="D37" i="4"/>
  <c r="E37" i="4" s="1"/>
  <c r="N36" i="4"/>
  <c r="O36" i="4" s="1"/>
  <c r="I36" i="4"/>
  <c r="J36" i="4" s="1"/>
  <c r="D36" i="4"/>
  <c r="E36" i="4" s="1"/>
  <c r="O35" i="4"/>
  <c r="N35" i="4"/>
  <c r="I35" i="4"/>
  <c r="J35" i="4" s="1"/>
  <c r="E35" i="4"/>
  <c r="D35" i="4"/>
  <c r="N34" i="4"/>
  <c r="O34" i="4" s="1"/>
  <c r="J34" i="4"/>
  <c r="I34" i="4"/>
  <c r="D34" i="4"/>
  <c r="E34" i="4" s="1"/>
  <c r="T33" i="4"/>
  <c r="S33" i="4"/>
  <c r="N33" i="4"/>
  <c r="O33" i="4" s="1"/>
  <c r="J33" i="4"/>
  <c r="I33" i="4"/>
  <c r="D33" i="4"/>
  <c r="E33" i="4" s="1"/>
  <c r="T32" i="4"/>
  <c r="S32" i="4"/>
  <c r="N32" i="4"/>
  <c r="O32" i="4" s="1"/>
  <c r="J32" i="4"/>
  <c r="I32" i="4"/>
  <c r="D32" i="4"/>
  <c r="E32" i="4" s="1"/>
  <c r="T31" i="4"/>
  <c r="S31" i="4"/>
  <c r="N31" i="4"/>
  <c r="O31" i="4" s="1"/>
  <c r="J31" i="4"/>
  <c r="I31" i="4"/>
  <c r="D31" i="4"/>
  <c r="E31" i="4" s="1"/>
  <c r="T30" i="4"/>
  <c r="S30" i="4"/>
  <c r="N30" i="4"/>
  <c r="O30" i="4" s="1"/>
  <c r="J30" i="4"/>
  <c r="I30" i="4"/>
  <c r="D30" i="4"/>
  <c r="E30" i="4" s="1"/>
  <c r="T29" i="4"/>
  <c r="S29" i="4"/>
  <c r="N29" i="4"/>
  <c r="O29" i="4" s="1"/>
  <c r="J29" i="4"/>
  <c r="I29" i="4"/>
  <c r="D29" i="4"/>
  <c r="E29" i="4" s="1"/>
  <c r="T28" i="4"/>
  <c r="S28" i="4"/>
  <c r="N28" i="4"/>
  <c r="O28" i="4" s="1"/>
  <c r="J28" i="4"/>
  <c r="I28" i="4"/>
  <c r="D28" i="4"/>
  <c r="E28" i="4" s="1"/>
  <c r="T27" i="4"/>
  <c r="S27" i="4"/>
  <c r="N27" i="4"/>
  <c r="O27" i="4" s="1"/>
  <c r="J27" i="4"/>
  <c r="I27" i="4"/>
  <c r="D27" i="4"/>
  <c r="E27" i="4" s="1"/>
  <c r="T26" i="4"/>
  <c r="S26" i="4"/>
  <c r="N26" i="4"/>
  <c r="O26" i="4" s="1"/>
  <c r="J26" i="4"/>
  <c r="I26" i="4"/>
  <c r="D26" i="4"/>
  <c r="E26" i="4" s="1"/>
  <c r="T25" i="4"/>
  <c r="S25" i="4"/>
  <c r="N25" i="4"/>
  <c r="O25" i="4" s="1"/>
  <c r="J25" i="4"/>
  <c r="I25" i="4"/>
  <c r="D25" i="4"/>
  <c r="E25" i="4" s="1"/>
  <c r="T24" i="4"/>
  <c r="S24" i="4"/>
  <c r="N24" i="4"/>
  <c r="O24" i="4" s="1"/>
  <c r="J24" i="4"/>
  <c r="I24" i="4"/>
  <c r="D24" i="4"/>
  <c r="E24" i="4" s="1"/>
  <c r="T23" i="4"/>
  <c r="S23" i="4"/>
  <c r="N23" i="4"/>
  <c r="O23" i="4" s="1"/>
  <c r="J23" i="4"/>
  <c r="I23" i="4"/>
  <c r="D23" i="4"/>
  <c r="E23" i="4" s="1"/>
  <c r="T22" i="4"/>
  <c r="S22" i="4"/>
  <c r="N22" i="4"/>
  <c r="O22" i="4" s="1"/>
  <c r="J22" i="4"/>
  <c r="I22" i="4"/>
  <c r="D22" i="4"/>
  <c r="E22" i="4" s="1"/>
  <c r="T21" i="4"/>
  <c r="S21" i="4"/>
  <c r="N21" i="4"/>
  <c r="O21" i="4" s="1"/>
  <c r="J21" i="4"/>
  <c r="I21" i="4"/>
  <c r="D21" i="4"/>
  <c r="E21" i="4" s="1"/>
  <c r="T20" i="4"/>
  <c r="S20" i="4"/>
  <c r="N20" i="4"/>
  <c r="O20" i="4" s="1"/>
  <c r="J20" i="4"/>
  <c r="I20" i="4"/>
  <c r="D20" i="4"/>
  <c r="E20" i="4" s="1"/>
  <c r="T19" i="4"/>
  <c r="S19" i="4"/>
  <c r="N19" i="4"/>
  <c r="O19" i="4" s="1"/>
  <c r="J19" i="4"/>
  <c r="I19" i="4"/>
  <c r="D19" i="4"/>
  <c r="E19" i="4" s="1"/>
  <c r="T18" i="4"/>
  <c r="S18" i="4"/>
  <c r="N18" i="4"/>
  <c r="O18" i="4" s="1"/>
  <c r="J18" i="4"/>
  <c r="I18" i="4"/>
  <c r="D18" i="4"/>
  <c r="E18" i="4" s="1"/>
  <c r="T17" i="4"/>
  <c r="S17" i="4"/>
  <c r="N17" i="4"/>
  <c r="O17" i="4" s="1"/>
  <c r="J17" i="4"/>
  <c r="I17" i="4"/>
  <c r="D17" i="4"/>
  <c r="E17" i="4" s="1"/>
  <c r="T16" i="4"/>
  <c r="S16" i="4"/>
  <c r="N16" i="4"/>
  <c r="O16" i="4" s="1"/>
  <c r="J16" i="4"/>
  <c r="I16" i="4"/>
  <c r="D16" i="4"/>
  <c r="E16" i="4" s="1"/>
  <c r="T15" i="4"/>
  <c r="S15" i="4"/>
  <c r="N15" i="4"/>
  <c r="O15" i="4" s="1"/>
  <c r="J15" i="4"/>
  <c r="I15" i="4"/>
  <c r="D15" i="4"/>
  <c r="E15" i="4" s="1"/>
  <c r="T14" i="4"/>
  <c r="S14" i="4"/>
  <c r="N14" i="4"/>
  <c r="O14" i="4" s="1"/>
  <c r="J14" i="4"/>
  <c r="I14" i="4"/>
  <c r="D14" i="4"/>
  <c r="E14" i="4" s="1"/>
  <c r="T13" i="4"/>
  <c r="S13" i="4"/>
  <c r="N13" i="4"/>
  <c r="O13" i="4" s="1"/>
  <c r="J13" i="4"/>
  <c r="I13" i="4"/>
  <c r="D13" i="4"/>
  <c r="E13" i="4" s="1"/>
  <c r="T12" i="4"/>
  <c r="S12" i="4"/>
  <c r="N12" i="4"/>
  <c r="O12" i="4" s="1"/>
  <c r="J12" i="4"/>
  <c r="I12" i="4"/>
  <c r="D12" i="4"/>
  <c r="E12" i="4" s="1"/>
  <c r="T11" i="4"/>
  <c r="S11" i="4"/>
  <c r="N11" i="4"/>
  <c r="O11" i="4" s="1"/>
  <c r="J11" i="4"/>
  <c r="I11" i="4"/>
  <c r="D11" i="4"/>
  <c r="E11" i="4" s="1"/>
  <c r="T10" i="4"/>
  <c r="S10" i="4"/>
  <c r="N10" i="4"/>
  <c r="O10" i="4" s="1"/>
  <c r="J10" i="4"/>
  <c r="I10" i="4"/>
  <c r="D10" i="4"/>
  <c r="L7" i="4" l="1"/>
  <c r="D5" i="3" s="1"/>
  <c r="E10" i="4"/>
  <c r="T35" i="4"/>
  <c r="R20" i="3"/>
  <c r="M20" i="3"/>
  <c r="H20" i="3"/>
  <c r="C20" i="3"/>
  <c r="N57" i="2"/>
  <c r="O57" i="2" s="1"/>
  <c r="I57" i="2"/>
  <c r="J57" i="2" s="1"/>
  <c r="D57" i="2"/>
  <c r="E57" i="2" s="1"/>
  <c r="N56" i="2"/>
  <c r="O56" i="2" s="1"/>
  <c r="I56" i="2"/>
  <c r="J56" i="2" s="1"/>
  <c r="D56" i="2"/>
  <c r="E56" i="2" s="1"/>
  <c r="N55" i="2"/>
  <c r="O55" i="2" s="1"/>
  <c r="I55" i="2"/>
  <c r="J55" i="2" s="1"/>
  <c r="D55" i="2"/>
  <c r="E55" i="2" s="1"/>
  <c r="N54" i="2"/>
  <c r="O54" i="2" s="1"/>
  <c r="I54" i="2"/>
  <c r="J54" i="2" s="1"/>
  <c r="D54" i="2"/>
  <c r="E54" i="2" s="1"/>
  <c r="N53" i="2"/>
  <c r="O53" i="2" s="1"/>
  <c r="I53" i="2"/>
  <c r="J53" i="2" s="1"/>
  <c r="D53" i="2"/>
  <c r="E53" i="2" s="1"/>
  <c r="N52" i="2"/>
  <c r="O52" i="2" s="1"/>
  <c r="I52" i="2"/>
  <c r="J52" i="2" s="1"/>
  <c r="D52" i="2"/>
  <c r="E52" i="2" s="1"/>
  <c r="N51" i="2"/>
  <c r="O51" i="2" s="1"/>
  <c r="I51" i="2"/>
  <c r="J51" i="2" s="1"/>
  <c r="D51" i="2"/>
  <c r="E51" i="2" s="1"/>
  <c r="N50" i="2"/>
  <c r="O50" i="2" s="1"/>
  <c r="I50" i="2"/>
  <c r="J50" i="2" s="1"/>
  <c r="D50" i="2"/>
  <c r="E50" i="2" s="1"/>
  <c r="N49" i="2"/>
  <c r="O49" i="2" s="1"/>
  <c r="I49" i="2"/>
  <c r="J49" i="2" s="1"/>
  <c r="D49" i="2"/>
  <c r="E49" i="2" s="1"/>
  <c r="N48" i="2"/>
  <c r="O48" i="2" s="1"/>
  <c r="I48" i="2"/>
  <c r="J48" i="2" s="1"/>
  <c r="D48" i="2"/>
  <c r="E48" i="2" s="1"/>
  <c r="N47" i="2"/>
  <c r="O47" i="2" s="1"/>
  <c r="I47" i="2"/>
  <c r="J47" i="2" s="1"/>
  <c r="D47" i="2"/>
  <c r="E47" i="2" s="1"/>
  <c r="N46" i="2"/>
  <c r="O46" i="2" s="1"/>
  <c r="I46" i="2"/>
  <c r="J46" i="2" s="1"/>
  <c r="D46" i="2"/>
  <c r="E46" i="2" s="1"/>
  <c r="N45" i="2"/>
  <c r="O45" i="2" s="1"/>
  <c r="I45" i="2"/>
  <c r="J45" i="2" s="1"/>
  <c r="D45" i="2"/>
  <c r="E45" i="2" s="1"/>
  <c r="N44" i="2"/>
  <c r="O44" i="2" s="1"/>
  <c r="I44" i="2"/>
  <c r="J44" i="2" s="1"/>
  <c r="D44" i="2"/>
  <c r="E44" i="2" s="1"/>
  <c r="N43" i="2"/>
  <c r="O43" i="2" s="1"/>
  <c r="I43" i="2"/>
  <c r="J43" i="2" s="1"/>
  <c r="D43" i="2"/>
  <c r="E43" i="2" s="1"/>
  <c r="N42" i="2"/>
  <c r="O42" i="2" s="1"/>
  <c r="I42" i="2"/>
  <c r="J42" i="2" s="1"/>
  <c r="D42" i="2"/>
  <c r="E42" i="2" s="1"/>
  <c r="N41" i="2"/>
  <c r="O41" i="2" s="1"/>
  <c r="I41" i="2"/>
  <c r="J41" i="2" s="1"/>
  <c r="D41" i="2"/>
  <c r="E41" i="2" s="1"/>
  <c r="N40" i="2"/>
  <c r="O40" i="2" s="1"/>
  <c r="I40" i="2"/>
  <c r="J40" i="2" s="1"/>
  <c r="D40" i="2"/>
  <c r="E40" i="2" s="1"/>
  <c r="N39" i="2"/>
  <c r="O39" i="2" s="1"/>
  <c r="I39" i="2"/>
  <c r="J39" i="2" s="1"/>
  <c r="D39" i="2"/>
  <c r="E39" i="2" s="1"/>
  <c r="N38" i="2"/>
  <c r="O38" i="2" s="1"/>
  <c r="I38" i="2"/>
  <c r="J38" i="2" s="1"/>
  <c r="D38" i="2"/>
  <c r="E38" i="2" s="1"/>
  <c r="N37" i="2"/>
  <c r="O37" i="2" s="1"/>
  <c r="I37" i="2"/>
  <c r="J37" i="2" s="1"/>
  <c r="D37" i="2"/>
  <c r="E37" i="2" s="1"/>
  <c r="N36" i="2"/>
  <c r="O36" i="2" s="1"/>
  <c r="I36" i="2"/>
  <c r="J36" i="2" s="1"/>
  <c r="D36" i="2"/>
  <c r="E36" i="2" s="1"/>
  <c r="N35" i="2"/>
  <c r="O35" i="2" s="1"/>
  <c r="J35" i="2"/>
  <c r="I35" i="2"/>
  <c r="D35" i="2"/>
  <c r="E35" i="2" s="1"/>
  <c r="O34" i="2"/>
  <c r="N34" i="2"/>
  <c r="I34" i="2"/>
  <c r="J34" i="2" s="1"/>
  <c r="E34" i="2"/>
  <c r="D34" i="2"/>
  <c r="S33" i="2"/>
  <c r="T33" i="2" s="1"/>
  <c r="O33" i="2"/>
  <c r="N33" i="2"/>
  <c r="I33" i="2"/>
  <c r="J33" i="2" s="1"/>
  <c r="E33" i="2"/>
  <c r="D33" i="2"/>
  <c r="S32" i="2"/>
  <c r="T32" i="2" s="1"/>
  <c r="O32" i="2"/>
  <c r="N32" i="2"/>
  <c r="I32" i="2"/>
  <c r="J32" i="2" s="1"/>
  <c r="E32" i="2"/>
  <c r="D32" i="2"/>
  <c r="S31" i="2"/>
  <c r="T31" i="2" s="1"/>
  <c r="O31" i="2"/>
  <c r="N31" i="2"/>
  <c r="I31" i="2"/>
  <c r="J31" i="2" s="1"/>
  <c r="E31" i="2"/>
  <c r="D31" i="2"/>
  <c r="S30" i="2"/>
  <c r="T30" i="2" s="1"/>
  <c r="O30" i="2"/>
  <c r="N30" i="2"/>
  <c r="I30" i="2"/>
  <c r="J30" i="2" s="1"/>
  <c r="E30" i="2"/>
  <c r="D30" i="2"/>
  <c r="S29" i="2"/>
  <c r="T29" i="2" s="1"/>
  <c r="O29" i="2"/>
  <c r="N29" i="2"/>
  <c r="I29" i="2"/>
  <c r="J29" i="2" s="1"/>
  <c r="E29" i="2"/>
  <c r="D29" i="2"/>
  <c r="S28" i="2"/>
  <c r="T28" i="2" s="1"/>
  <c r="O28" i="2"/>
  <c r="N28" i="2"/>
  <c r="I28" i="2"/>
  <c r="J28" i="2" s="1"/>
  <c r="E28" i="2"/>
  <c r="D28" i="2"/>
  <c r="S27" i="2"/>
  <c r="T27" i="2" s="1"/>
  <c r="O27" i="2"/>
  <c r="N27" i="2"/>
  <c r="I27" i="2"/>
  <c r="J27" i="2" s="1"/>
  <c r="E27" i="2"/>
  <c r="D27" i="2"/>
  <c r="S26" i="2"/>
  <c r="T26" i="2" s="1"/>
  <c r="O26" i="2"/>
  <c r="N26" i="2"/>
  <c r="I26" i="2"/>
  <c r="J26" i="2" s="1"/>
  <c r="E26" i="2"/>
  <c r="D26" i="2"/>
  <c r="S25" i="2"/>
  <c r="T25" i="2" s="1"/>
  <c r="O25" i="2"/>
  <c r="N25" i="2"/>
  <c r="I25" i="2"/>
  <c r="J25" i="2" s="1"/>
  <c r="E25" i="2"/>
  <c r="D25" i="2"/>
  <c r="S24" i="2"/>
  <c r="T24" i="2" s="1"/>
  <c r="O24" i="2"/>
  <c r="N24" i="2"/>
  <c r="I24" i="2"/>
  <c r="J24" i="2" s="1"/>
  <c r="E24" i="2"/>
  <c r="D24" i="2"/>
  <c r="S23" i="2"/>
  <c r="T23" i="2" s="1"/>
  <c r="O23" i="2"/>
  <c r="N23" i="2"/>
  <c r="I23" i="2"/>
  <c r="J23" i="2" s="1"/>
  <c r="E23" i="2"/>
  <c r="D23" i="2"/>
  <c r="S22" i="2"/>
  <c r="T22" i="2" s="1"/>
  <c r="O22" i="2"/>
  <c r="N22" i="2"/>
  <c r="I22" i="2"/>
  <c r="J22" i="2" s="1"/>
  <c r="E22" i="2"/>
  <c r="D22" i="2"/>
  <c r="S21" i="2"/>
  <c r="T21" i="2" s="1"/>
  <c r="O21" i="2"/>
  <c r="N21" i="2"/>
  <c r="I21" i="2"/>
  <c r="J21" i="2" s="1"/>
  <c r="E21" i="2"/>
  <c r="D21" i="2"/>
  <c r="S20" i="2"/>
  <c r="T20" i="2" s="1"/>
  <c r="O20" i="2"/>
  <c r="N20" i="2"/>
  <c r="I20" i="2"/>
  <c r="J20" i="2" s="1"/>
  <c r="E20" i="2"/>
  <c r="D20" i="2"/>
  <c r="S19" i="2"/>
  <c r="T19" i="2" s="1"/>
  <c r="O19" i="2"/>
  <c r="N19" i="2"/>
  <c r="I19" i="2"/>
  <c r="J19" i="2" s="1"/>
  <c r="E19" i="2"/>
  <c r="D19" i="2"/>
  <c r="S18" i="2"/>
  <c r="T18" i="2" s="1"/>
  <c r="O18" i="2"/>
  <c r="N18" i="2"/>
  <c r="I18" i="2"/>
  <c r="J18" i="2" s="1"/>
  <c r="E18" i="2"/>
  <c r="D18" i="2"/>
  <c r="S17" i="2"/>
  <c r="T17" i="2" s="1"/>
  <c r="O17" i="2"/>
  <c r="N17" i="2"/>
  <c r="I17" i="2"/>
  <c r="J17" i="2" s="1"/>
  <c r="E17" i="2"/>
  <c r="D17" i="2"/>
  <c r="S16" i="2"/>
  <c r="T16" i="2" s="1"/>
  <c r="O16" i="2"/>
  <c r="N16" i="2"/>
  <c r="I16" i="2"/>
  <c r="J16" i="2" s="1"/>
  <c r="E16" i="2"/>
  <c r="D16" i="2"/>
  <c r="S15" i="2"/>
  <c r="T15" i="2" s="1"/>
  <c r="O15" i="2"/>
  <c r="N15" i="2"/>
  <c r="I15" i="2"/>
  <c r="J15" i="2" s="1"/>
  <c r="E15" i="2"/>
  <c r="D15" i="2"/>
  <c r="S14" i="2"/>
  <c r="T14" i="2" s="1"/>
  <c r="O14" i="2"/>
  <c r="N14" i="2"/>
  <c r="I14" i="2"/>
  <c r="J14" i="2" s="1"/>
  <c r="E14" i="2"/>
  <c r="D14" i="2"/>
  <c r="S13" i="2"/>
  <c r="T13" i="2" s="1"/>
  <c r="O13" i="2"/>
  <c r="N13" i="2"/>
  <c r="I13" i="2"/>
  <c r="J13" i="2" s="1"/>
  <c r="D13" i="2"/>
  <c r="E13" i="2" s="1"/>
  <c r="S12" i="2"/>
  <c r="T12" i="2" s="1"/>
  <c r="N12" i="2"/>
  <c r="O12" i="2" s="1"/>
  <c r="I12" i="2"/>
  <c r="J12" i="2" s="1"/>
  <c r="E12" i="2"/>
  <c r="D12" i="2"/>
  <c r="S11" i="2"/>
  <c r="T11" i="2" s="1"/>
  <c r="O11" i="2"/>
  <c r="N11" i="2"/>
  <c r="I11" i="2"/>
  <c r="J11" i="2" s="1"/>
  <c r="D11" i="2"/>
  <c r="E11" i="2" s="1"/>
  <c r="S10" i="2"/>
  <c r="T10" i="2" s="1"/>
  <c r="N10" i="2"/>
  <c r="O10" i="2" s="1"/>
  <c r="I10" i="2"/>
  <c r="J10" i="2" s="1"/>
  <c r="E10" i="2"/>
  <c r="D10" i="2"/>
  <c r="L7" i="2" l="1"/>
  <c r="D4" i="3" s="1"/>
  <c r="D29" i="3" s="1"/>
  <c r="K22" i="3"/>
  <c r="T35" i="2"/>
</calcChain>
</file>

<file path=xl/sharedStrings.xml><?xml version="1.0" encoding="utf-8"?>
<sst xmlns="http://schemas.openxmlformats.org/spreadsheetml/2006/main" count="1883" uniqueCount="104">
  <si>
    <t>Location Properties</t>
  </si>
  <si>
    <t>Location Name = Cement Bridge-620054</t>
  </si>
  <si>
    <t>Location ID = 5448100815044608</t>
  </si>
  <si>
    <t>Latitude = 40.06011290032672 Â°</t>
  </si>
  <si>
    <t>Longitude = -122.04973863159688 Â°</t>
  </si>
  <si>
    <t>Date</t>
  </si>
  <si>
    <t>Time</t>
  </si>
  <si>
    <t>Depth (ft)</t>
  </si>
  <si>
    <t>CFS</t>
  </si>
  <si>
    <t>AF/Hr</t>
  </si>
  <si>
    <t>Total Acre Feet Diverted for week</t>
  </si>
  <si>
    <t>Week</t>
  </si>
  <si>
    <t>A-F/Week</t>
  </si>
  <si>
    <t>01-01 to 01-07</t>
  </si>
  <si>
    <t>01-08 to 01-14</t>
  </si>
  <si>
    <t>01-15 to 01-21</t>
  </si>
  <si>
    <t>01-22 to 01-28</t>
  </si>
  <si>
    <t>02-05 to 02-11</t>
  </si>
  <si>
    <t>02-12 to 02-18</t>
  </si>
  <si>
    <t>02-19 to 02-25</t>
  </si>
  <si>
    <t>1st Qtr. Total AF</t>
  </si>
  <si>
    <t>2nd Qtr. Total AF</t>
  </si>
  <si>
    <t>3rd Qtr. Total AF</t>
  </si>
  <si>
    <t>4th Qtr. Total AF</t>
  </si>
  <si>
    <t>Upper Dam Weekly Diversions - 2021</t>
  </si>
  <si>
    <t>No Diversion This Period.  Values are from Storm Runoff</t>
  </si>
  <si>
    <t>Actual Divervsion</t>
  </si>
  <si>
    <t>Total Acre-Feet Diverted in 2021</t>
  </si>
  <si>
    <t>03-05 to 03-11</t>
  </si>
  <si>
    <t>03-12 to 03-18</t>
  </si>
  <si>
    <t>03-19 to 03-25</t>
  </si>
  <si>
    <t>Sensor Error Est. AF/Hr</t>
  </si>
  <si>
    <t>04-09 to 04-15</t>
  </si>
  <si>
    <t>04-16 to 04-22</t>
  </si>
  <si>
    <t>05-07 to 05-13</t>
  </si>
  <si>
    <t>05-14 to 05-20</t>
  </si>
  <si>
    <t>05-21 to 05-27</t>
  </si>
  <si>
    <t>10-01 to 10-07</t>
  </si>
  <si>
    <t>10-08 to 10-14</t>
  </si>
  <si>
    <t>10-15 to 10-21</t>
  </si>
  <si>
    <t>10-22 to 10-28</t>
  </si>
  <si>
    <t>05-28 to 05-31</t>
  </si>
  <si>
    <t>02-01 to 02-04</t>
  </si>
  <si>
    <t>01-29 to 01-31</t>
  </si>
  <si>
    <t>02-26 to 02-28</t>
  </si>
  <si>
    <t>03-01 to 03-04</t>
  </si>
  <si>
    <t>03-26 to 03-31</t>
  </si>
  <si>
    <t>04-01 to 04-08</t>
  </si>
  <si>
    <t>04-23 to 04-30</t>
  </si>
  <si>
    <t>05-01 to 05-06</t>
  </si>
  <si>
    <t>10-29 to 10-31</t>
  </si>
  <si>
    <t>06-01 to 06-07</t>
  </si>
  <si>
    <t>06-08 to 06-14</t>
  </si>
  <si>
    <t>06-15 to 06-21</t>
  </si>
  <si>
    <t>06-29 to 06-30</t>
  </si>
  <si>
    <t>07-01 to 07-07</t>
  </si>
  <si>
    <t>07-08 to 07-14</t>
  </si>
  <si>
    <t>07-15 to 07-21</t>
  </si>
  <si>
    <t>07-29 to 07-31</t>
  </si>
  <si>
    <t>08-01 to 08-07</t>
  </si>
  <si>
    <t>08-08 to 08-14</t>
  </si>
  <si>
    <t>08-15 to 08-21</t>
  </si>
  <si>
    <t>08-29 to 08-31</t>
  </si>
  <si>
    <t>09-01 to 09-07</t>
  </si>
  <si>
    <t>09-08 to 09-14</t>
  </si>
  <si>
    <t>09-15 to 09-21</t>
  </si>
  <si>
    <t>09-22 to 09-28</t>
  </si>
  <si>
    <t>09-29 to 09-30</t>
  </si>
  <si>
    <t>08-22 to 08-28</t>
  </si>
  <si>
    <t>07-22 to 07-28</t>
  </si>
  <si>
    <t>06-22 to 06-28</t>
  </si>
  <si>
    <t>11-01 to 11-07</t>
  </si>
  <si>
    <t>11-08 to 11-14</t>
  </si>
  <si>
    <t>11-15 to 11-21</t>
  </si>
  <si>
    <t>11-22 to 11-28</t>
  </si>
  <si>
    <t>11-29 to 11-30</t>
  </si>
  <si>
    <t>12-1 to 12-07</t>
  </si>
  <si>
    <t>12-08 to 12-14</t>
  </si>
  <si>
    <t>12-15 to 12-21</t>
  </si>
  <si>
    <t>12-22 to 12-28</t>
  </si>
  <si>
    <t>12-29 to 12-31</t>
  </si>
  <si>
    <t>Maxium CFS for Week</t>
  </si>
  <si>
    <t>Max CFS</t>
  </si>
  <si>
    <t>Monthly Totals for 2021</t>
  </si>
  <si>
    <t>A-F</t>
  </si>
  <si>
    <t>MAX</t>
  </si>
  <si>
    <t>MONTH</t>
  </si>
  <si>
    <t>Jan</t>
  </si>
  <si>
    <t>Apr</t>
  </si>
  <si>
    <t>July</t>
  </si>
  <si>
    <t>Oct</t>
  </si>
  <si>
    <t>Feb</t>
  </si>
  <si>
    <t>May</t>
  </si>
  <si>
    <t>Aug</t>
  </si>
  <si>
    <t>Nov</t>
  </si>
  <si>
    <t>Mar</t>
  </si>
  <si>
    <t>Jun</t>
  </si>
  <si>
    <t>Sept</t>
  </si>
  <si>
    <t>Dec</t>
  </si>
  <si>
    <t>All Diversions were stopped on 10/22/2021.  Any depth measurements after that are either residual puddles or runoff from rain.</t>
  </si>
  <si>
    <t>Restarted stock water diversion on 11/04/2021</t>
  </si>
  <si>
    <t>All Diversions were stopped on 12/17/2021.  Any depth measurements after that are either residual puddles or runoff from rain.</t>
  </si>
  <si>
    <t>Monthly Totals for Water Year 2021 Report</t>
  </si>
  <si>
    <t>Total Acre-Feet Diverted in Water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</si>
</sst>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0" xfId="0" applyFont="1" applyFill="1"/>
    <xf numFmtId="14" fontId="1" fillId="3" borderId="0" xfId="0" applyNumberFormat="1" applyFont="1" applyFill="1"/>
    <xf numFmtId="19" fontId="1" fillId="0" borderId="0" xfId="0" applyNumberFormat="1" applyFont="1"/>
    <xf numFmtId="2" fontId="1" fillId="0" borderId="0" xfId="0" applyNumberFormat="1" applyFont="1"/>
    <xf numFmtId="0" fontId="1" fillId="4" borderId="1" xfId="0" applyFont="1" applyFill="1" applyBorder="1"/>
    <xf numFmtId="0" fontId="1" fillId="4" borderId="2" xfId="0" applyFont="1" applyFill="1" applyBorder="1"/>
    <xf numFmtId="2" fontId="1" fillId="4" borderId="3" xfId="0" applyNumberFormat="1" applyFont="1" applyFill="1" applyBorder="1"/>
    <xf numFmtId="47" fontId="1" fillId="0" borderId="0" xfId="0" applyNumberFormat="1" applyFont="1"/>
    <xf numFmtId="0" fontId="2" fillId="0" borderId="0" xfId="0" applyFont="1"/>
    <xf numFmtId="0" fontId="3" fillId="2" borderId="0" xfId="0" applyFont="1" applyFill="1"/>
    <xf numFmtId="0" fontId="1" fillId="5" borderId="0" xfId="0" applyFont="1" applyFill="1"/>
    <xf numFmtId="2" fontId="1" fillId="6" borderId="0" xfId="0" applyNumberFormat="1" applyFont="1" applyFill="1"/>
    <xf numFmtId="0" fontId="3" fillId="5" borderId="0" xfId="0" applyFont="1" applyFill="1"/>
    <xf numFmtId="2" fontId="3" fillId="6" borderId="0" xfId="0" applyNumberFormat="1" applyFont="1" applyFill="1"/>
    <xf numFmtId="0" fontId="4" fillId="5" borderId="0" xfId="0" applyFont="1" applyFill="1"/>
    <xf numFmtId="0" fontId="0" fillId="5" borderId="0" xfId="0" applyFill="1"/>
    <xf numFmtId="2" fontId="4" fillId="6" borderId="0" xfId="0" applyNumberFormat="1" applyFont="1" applyFill="1"/>
    <xf numFmtId="0" fontId="5" fillId="0" borderId="0" xfId="0" applyFont="1"/>
    <xf numFmtId="2" fontId="5" fillId="0" borderId="0" xfId="0" applyNumberFormat="1" applyFont="1"/>
    <xf numFmtId="47" fontId="0" fillId="0" borderId="0" xfId="0" applyNumberFormat="1"/>
    <xf numFmtId="2" fontId="0" fillId="0" borderId="0" xfId="0" applyNumberFormat="1"/>
    <xf numFmtId="0" fontId="1" fillId="7" borderId="0" xfId="0" applyFont="1" applyFill="1"/>
    <xf numFmtId="2" fontId="1" fillId="7" borderId="0" xfId="0" applyNumberFormat="1" applyFont="1" applyFill="1"/>
    <xf numFmtId="2" fontId="3" fillId="7" borderId="0" xfId="0" applyNumberFormat="1" applyFont="1" applyFill="1"/>
    <xf numFmtId="0" fontId="0" fillId="7" borderId="0" xfId="0" applyFill="1"/>
    <xf numFmtId="0" fontId="3" fillId="7" borderId="0" xfId="0" applyFont="1" applyFill="1"/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6" borderId="4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2" fontId="0" fillId="6" borderId="0" xfId="0" applyNumberFormat="1" applyFill="1"/>
    <xf numFmtId="2" fontId="0" fillId="7" borderId="0" xfId="0" applyNumberFormat="1" applyFill="1"/>
    <xf numFmtId="0" fontId="1" fillId="2" borderId="0" xfId="0" applyFont="1" applyFill="1" applyAlignment="1">
      <alignment horizontal="center"/>
    </xf>
    <xf numFmtId="0" fontId="6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180EC-13C4-4641-A8E0-35B5DFBBA820}">
  <dimension ref="A1:T186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2.7327627799615186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44197</v>
      </c>
      <c r="B10" s="4">
        <v>0</v>
      </c>
      <c r="C10" s="5">
        <v>0</v>
      </c>
      <c r="D10" s="5">
        <f t="shared" ref="D10:D57" si="0">4*6*(C10^(1.522*(6^0.026)))</f>
        <v>0</v>
      </c>
      <c r="E10" s="5">
        <f t="shared" ref="E10:E57" si="1">D10*0.0827</f>
        <v>0</v>
      </c>
      <c r="F10" s="3">
        <v>44199</v>
      </c>
      <c r="G10" s="4">
        <v>0</v>
      </c>
      <c r="H10" s="5">
        <v>0</v>
      </c>
      <c r="I10" s="5">
        <f t="shared" ref="I10:I57" si="2">4*6*(H10^(1.522*(6^0.026)))</f>
        <v>0</v>
      </c>
      <c r="J10" s="5">
        <f t="shared" ref="J10:J57" si="3">I10*0.0827</f>
        <v>0</v>
      </c>
      <c r="K10" s="3">
        <v>44201</v>
      </c>
      <c r="L10" s="4">
        <v>0</v>
      </c>
      <c r="M10" s="5">
        <v>0.18799999999924799</v>
      </c>
      <c r="N10" s="5">
        <f t="shared" ref="N10:N57" si="4">4*6*(M10^(1.522*(6^0.026)))</f>
        <v>1.6703102235638934</v>
      </c>
      <c r="O10" s="5">
        <f t="shared" ref="O10:O57" si="5">N10*0.0827</f>
        <v>0.13813465548873397</v>
      </c>
      <c r="P10" s="3">
        <v>44203</v>
      </c>
      <c r="Q10" s="4">
        <v>0</v>
      </c>
      <c r="R10" s="5">
        <v>0.10699999999957201</v>
      </c>
      <c r="S10" s="5">
        <f t="shared" ref="S10:S33" si="6">4*6*(R10^(1.522*(6^0.026)))</f>
        <v>0.67996264651891425</v>
      </c>
      <c r="T10" s="5">
        <f t="shared" ref="T10:T33" si="7">S10*0.0827</f>
        <v>5.6232910867114204E-2</v>
      </c>
    </row>
    <row r="11" spans="1:20" x14ac:dyDescent="0.25">
      <c r="A11" s="3">
        <v>44197</v>
      </c>
      <c r="B11" s="4">
        <v>4.1666666666666664E-2</v>
      </c>
      <c r="C11" s="5">
        <v>0</v>
      </c>
      <c r="D11" s="5">
        <f t="shared" si="0"/>
        <v>0</v>
      </c>
      <c r="E11" s="5">
        <f t="shared" si="1"/>
        <v>0</v>
      </c>
      <c r="F11" s="3">
        <v>44199</v>
      </c>
      <c r="G11" s="4">
        <v>4.1666666666666664E-2</v>
      </c>
      <c r="H11" s="5">
        <v>0</v>
      </c>
      <c r="I11" s="5">
        <f t="shared" si="2"/>
        <v>0</v>
      </c>
      <c r="J11" s="5">
        <f t="shared" si="3"/>
        <v>0</v>
      </c>
      <c r="K11" s="3">
        <v>44201</v>
      </c>
      <c r="L11" s="4">
        <v>4.1666666666666664E-2</v>
      </c>
      <c r="M11" s="5">
        <v>0.20899999999916399</v>
      </c>
      <c r="N11" s="5">
        <f t="shared" si="4"/>
        <v>1.9775588975584237</v>
      </c>
      <c r="O11" s="5">
        <f t="shared" si="5"/>
        <v>0.16354412082808165</v>
      </c>
      <c r="P11" s="3">
        <v>44203</v>
      </c>
      <c r="Q11" s="4">
        <v>4.1666666666666664E-2</v>
      </c>
      <c r="R11" s="5">
        <v>0.115999999999536</v>
      </c>
      <c r="S11" s="5">
        <f t="shared" si="6"/>
        <v>0.7734170232758304</v>
      </c>
      <c r="T11" s="5">
        <f t="shared" si="7"/>
        <v>6.3961587824911167E-2</v>
      </c>
    </row>
    <row r="12" spans="1:20" x14ac:dyDescent="0.25">
      <c r="A12" s="3">
        <v>44197</v>
      </c>
      <c r="B12" s="4">
        <v>8.3333333333333329E-2</v>
      </c>
      <c r="C12" s="5">
        <v>0</v>
      </c>
      <c r="D12" s="5">
        <f t="shared" si="0"/>
        <v>0</v>
      </c>
      <c r="E12" s="5">
        <f t="shared" si="1"/>
        <v>0</v>
      </c>
      <c r="F12" s="3">
        <v>44199</v>
      </c>
      <c r="G12" s="4">
        <v>8.3333333333333329E-2</v>
      </c>
      <c r="H12" s="5">
        <v>0</v>
      </c>
      <c r="I12" s="5">
        <f t="shared" si="2"/>
        <v>0</v>
      </c>
      <c r="J12" s="5">
        <f t="shared" si="3"/>
        <v>0</v>
      </c>
      <c r="K12" s="3">
        <v>44201</v>
      </c>
      <c r="L12" s="4">
        <v>8.3333333333333329E-2</v>
      </c>
      <c r="M12" s="5">
        <v>0.20499999999918</v>
      </c>
      <c r="N12" s="5">
        <f t="shared" si="4"/>
        <v>1.9175514501328268</v>
      </c>
      <c r="O12" s="5">
        <f t="shared" si="5"/>
        <v>0.15858150492598477</v>
      </c>
      <c r="P12" s="3">
        <v>44203</v>
      </c>
      <c r="Q12" s="4">
        <v>8.3333333333333329E-2</v>
      </c>
      <c r="R12" s="5">
        <v>0.105999999999576</v>
      </c>
      <c r="S12" s="5">
        <f t="shared" si="6"/>
        <v>0.66985760739177214</v>
      </c>
      <c r="T12" s="5">
        <f t="shared" si="7"/>
        <v>5.5397224131299549E-2</v>
      </c>
    </row>
    <row r="13" spans="1:20" x14ac:dyDescent="0.25">
      <c r="A13" s="3">
        <v>44197</v>
      </c>
      <c r="B13" s="4">
        <v>0.125</v>
      </c>
      <c r="C13" s="5">
        <v>0</v>
      </c>
      <c r="D13" s="5">
        <f t="shared" si="0"/>
        <v>0</v>
      </c>
      <c r="E13" s="5">
        <f t="shared" si="1"/>
        <v>0</v>
      </c>
      <c r="F13" s="3">
        <v>44199</v>
      </c>
      <c r="G13" s="4">
        <v>0.125</v>
      </c>
      <c r="H13" s="5">
        <v>0</v>
      </c>
      <c r="I13" s="5">
        <f t="shared" si="2"/>
        <v>0</v>
      </c>
      <c r="J13" s="5">
        <f t="shared" si="3"/>
        <v>0</v>
      </c>
      <c r="K13" s="3">
        <v>44201</v>
      </c>
      <c r="L13" s="4">
        <v>0.125</v>
      </c>
      <c r="M13" s="5">
        <v>0.217999999999128</v>
      </c>
      <c r="N13" s="5">
        <f t="shared" si="4"/>
        <v>2.1150787205794881</v>
      </c>
      <c r="O13" s="5">
        <f t="shared" si="5"/>
        <v>0.17491701019192366</v>
      </c>
      <c r="P13" s="3">
        <v>44203</v>
      </c>
      <c r="Q13" s="4">
        <v>0.125</v>
      </c>
      <c r="R13" s="5">
        <v>0.108999999999564</v>
      </c>
      <c r="S13" s="5">
        <f t="shared" si="6"/>
        <v>0.70034143945675087</v>
      </c>
      <c r="T13" s="5">
        <f t="shared" si="7"/>
        <v>5.7918237043073292E-2</v>
      </c>
    </row>
    <row r="14" spans="1:20" x14ac:dyDescent="0.25">
      <c r="A14" s="3">
        <v>44197</v>
      </c>
      <c r="B14" s="4">
        <v>0.16666666666666666</v>
      </c>
      <c r="C14" s="5">
        <v>0</v>
      </c>
      <c r="D14" s="5">
        <f t="shared" si="0"/>
        <v>0</v>
      </c>
      <c r="E14" s="5">
        <f t="shared" si="1"/>
        <v>0</v>
      </c>
      <c r="F14" s="3">
        <v>44199</v>
      </c>
      <c r="G14" s="4">
        <v>0.16666666666666666</v>
      </c>
      <c r="H14" s="5">
        <v>0</v>
      </c>
      <c r="I14" s="5">
        <f t="shared" si="2"/>
        <v>0</v>
      </c>
      <c r="J14" s="5">
        <f t="shared" si="3"/>
        <v>0</v>
      </c>
      <c r="K14" s="3">
        <v>44201</v>
      </c>
      <c r="L14" s="4">
        <v>0.16666666666666666</v>
      </c>
      <c r="M14" s="5">
        <v>0.203999999999184</v>
      </c>
      <c r="N14" s="5">
        <f t="shared" si="4"/>
        <v>1.9026575285520444</v>
      </c>
      <c r="O14" s="5">
        <f t="shared" si="5"/>
        <v>0.15734977761125407</v>
      </c>
      <c r="P14" s="3">
        <v>44203</v>
      </c>
      <c r="Q14" s="4">
        <v>0.16666666666666666</v>
      </c>
      <c r="R14" s="5">
        <v>0.112999999999548</v>
      </c>
      <c r="S14" s="5">
        <f t="shared" si="6"/>
        <v>0.74176804369731697</v>
      </c>
      <c r="T14" s="5">
        <f t="shared" si="7"/>
        <v>6.1344217213768107E-2</v>
      </c>
    </row>
    <row r="15" spans="1:20" x14ac:dyDescent="0.25">
      <c r="A15" s="3">
        <v>44197</v>
      </c>
      <c r="B15" s="4">
        <v>0.20833333333333334</v>
      </c>
      <c r="C15" s="5">
        <v>0</v>
      </c>
      <c r="D15" s="5">
        <f t="shared" si="0"/>
        <v>0</v>
      </c>
      <c r="E15" s="5">
        <f t="shared" si="1"/>
        <v>0</v>
      </c>
      <c r="F15" s="3">
        <v>44199</v>
      </c>
      <c r="G15" s="4">
        <v>0.20833333333333334</v>
      </c>
      <c r="H15" s="5">
        <v>0</v>
      </c>
      <c r="I15" s="5">
        <f t="shared" si="2"/>
        <v>0</v>
      </c>
      <c r="J15" s="5">
        <f t="shared" si="3"/>
        <v>0</v>
      </c>
      <c r="K15" s="3">
        <v>44201</v>
      </c>
      <c r="L15" s="4">
        <v>0.20833333333333334</v>
      </c>
      <c r="M15" s="5">
        <v>0.197999999999208</v>
      </c>
      <c r="N15" s="5">
        <f t="shared" si="4"/>
        <v>1.8142073314120344</v>
      </c>
      <c r="O15" s="5">
        <f t="shared" si="5"/>
        <v>0.15003494630777522</v>
      </c>
      <c r="P15" s="3">
        <v>44203</v>
      </c>
      <c r="Q15" s="4">
        <v>0.20833333333333334</v>
      </c>
      <c r="R15" s="5">
        <v>0.111999999999552</v>
      </c>
      <c r="S15" s="5">
        <f t="shared" si="6"/>
        <v>0.73132827683620849</v>
      </c>
      <c r="T15" s="5">
        <f t="shared" si="7"/>
        <v>6.0480848494354436E-2</v>
      </c>
    </row>
    <row r="16" spans="1:20" x14ac:dyDescent="0.25">
      <c r="A16" s="3">
        <v>44197</v>
      </c>
      <c r="B16" s="4">
        <v>0.25</v>
      </c>
      <c r="C16" s="5">
        <v>0</v>
      </c>
      <c r="D16" s="5">
        <f t="shared" si="0"/>
        <v>0</v>
      </c>
      <c r="E16" s="5">
        <f t="shared" si="1"/>
        <v>0</v>
      </c>
      <c r="F16" s="3">
        <v>44199</v>
      </c>
      <c r="G16" s="4">
        <v>0.25</v>
      </c>
      <c r="H16" s="5">
        <v>0</v>
      </c>
      <c r="I16" s="5">
        <f t="shared" si="2"/>
        <v>0</v>
      </c>
      <c r="J16" s="5">
        <f t="shared" si="3"/>
        <v>0</v>
      </c>
      <c r="K16" s="3">
        <v>44201</v>
      </c>
      <c r="L16" s="4">
        <v>0.25</v>
      </c>
      <c r="M16" s="5">
        <v>0.18199999999927199</v>
      </c>
      <c r="N16" s="5">
        <f t="shared" si="4"/>
        <v>1.5861166928788057</v>
      </c>
      <c r="O16" s="5">
        <f t="shared" si="5"/>
        <v>0.13117185050107724</v>
      </c>
      <c r="P16" s="3">
        <v>44203</v>
      </c>
      <c r="Q16" s="4">
        <v>0.25</v>
      </c>
      <c r="R16" s="5">
        <v>9.5999999999616004E-2</v>
      </c>
      <c r="S16" s="5">
        <f t="shared" si="6"/>
        <v>0.57195292721426827</v>
      </c>
      <c r="T16" s="5">
        <f t="shared" si="7"/>
        <v>4.7300507080619981E-2</v>
      </c>
    </row>
    <row r="17" spans="1:20" x14ac:dyDescent="0.25">
      <c r="A17" s="3">
        <v>44197</v>
      </c>
      <c r="B17" s="4">
        <v>0.29166666666666669</v>
      </c>
      <c r="C17" s="5">
        <v>0</v>
      </c>
      <c r="D17" s="5">
        <f t="shared" si="0"/>
        <v>0</v>
      </c>
      <c r="E17" s="5">
        <f t="shared" si="1"/>
        <v>0</v>
      </c>
      <c r="F17" s="3">
        <v>44199</v>
      </c>
      <c r="G17" s="4">
        <v>0.29166666666666669</v>
      </c>
      <c r="H17" s="5">
        <v>0</v>
      </c>
      <c r="I17" s="5">
        <f t="shared" si="2"/>
        <v>0</v>
      </c>
      <c r="J17" s="5">
        <f t="shared" si="3"/>
        <v>0</v>
      </c>
      <c r="K17" s="3">
        <v>44201</v>
      </c>
      <c r="L17" s="4">
        <v>0.29166666666666669</v>
      </c>
      <c r="M17" s="5">
        <v>0.18999999999924</v>
      </c>
      <c r="N17" s="5">
        <f t="shared" si="4"/>
        <v>1.6987342285087048</v>
      </c>
      <c r="O17" s="5">
        <f t="shared" si="5"/>
        <v>0.14048532069766989</v>
      </c>
      <c r="P17" s="3">
        <v>44203</v>
      </c>
      <c r="Q17" s="4">
        <v>0.29166666666666669</v>
      </c>
      <c r="R17" s="5">
        <v>0.10699999999957201</v>
      </c>
      <c r="S17" s="5">
        <f t="shared" si="6"/>
        <v>0.67996264651891425</v>
      </c>
      <c r="T17" s="5">
        <f t="shared" si="7"/>
        <v>5.6232910867114204E-2</v>
      </c>
    </row>
    <row r="18" spans="1:20" x14ac:dyDescent="0.25">
      <c r="A18" s="3">
        <v>44197</v>
      </c>
      <c r="B18" s="4">
        <v>0.33333333333333331</v>
      </c>
      <c r="C18" s="5">
        <v>0</v>
      </c>
      <c r="D18" s="5">
        <f t="shared" si="0"/>
        <v>0</v>
      </c>
      <c r="E18" s="5">
        <f t="shared" si="1"/>
        <v>0</v>
      </c>
      <c r="F18" s="3">
        <v>44199</v>
      </c>
      <c r="G18" s="4">
        <v>0.33333333333333331</v>
      </c>
      <c r="H18" s="5">
        <v>0</v>
      </c>
      <c r="I18" s="5">
        <f t="shared" si="2"/>
        <v>0</v>
      </c>
      <c r="J18" s="5">
        <f t="shared" si="3"/>
        <v>0</v>
      </c>
      <c r="K18" s="3">
        <v>44201</v>
      </c>
      <c r="L18" s="4">
        <v>0.33333333333333331</v>
      </c>
      <c r="M18" s="5">
        <v>0.190999999999236</v>
      </c>
      <c r="N18" s="5">
        <f t="shared" si="4"/>
        <v>1.713013200567004</v>
      </c>
      <c r="O18" s="5">
        <f t="shared" si="5"/>
        <v>0.14166619168689124</v>
      </c>
      <c r="P18" s="3">
        <v>44203</v>
      </c>
      <c r="Q18" s="4">
        <v>0.33333333333333331</v>
      </c>
      <c r="R18" s="5">
        <v>0.118999999999524</v>
      </c>
      <c r="S18" s="5">
        <f t="shared" si="6"/>
        <v>0.8055564719687569</v>
      </c>
      <c r="T18" s="5">
        <f t="shared" si="7"/>
        <v>6.6619520231816193E-2</v>
      </c>
    </row>
    <row r="19" spans="1:20" x14ac:dyDescent="0.25">
      <c r="A19" s="3">
        <v>44197</v>
      </c>
      <c r="B19" s="4">
        <v>0.375</v>
      </c>
      <c r="C19" s="5">
        <v>0</v>
      </c>
      <c r="D19" s="5">
        <f t="shared" si="0"/>
        <v>0</v>
      </c>
      <c r="E19" s="5">
        <f t="shared" si="1"/>
        <v>0</v>
      </c>
      <c r="F19" s="3">
        <v>44199</v>
      </c>
      <c r="G19" s="4">
        <v>0.375</v>
      </c>
      <c r="H19" s="5">
        <v>0</v>
      </c>
      <c r="I19" s="5">
        <f t="shared" si="2"/>
        <v>0</v>
      </c>
      <c r="J19" s="5">
        <f t="shared" si="3"/>
        <v>0</v>
      </c>
      <c r="K19" s="3">
        <v>44201</v>
      </c>
      <c r="L19" s="4">
        <v>0.375</v>
      </c>
      <c r="M19" s="5">
        <v>0.17999999999928001</v>
      </c>
      <c r="N19" s="5">
        <f t="shared" si="4"/>
        <v>1.5584143133668724</v>
      </c>
      <c r="O19" s="5">
        <f t="shared" si="5"/>
        <v>0.12888086371544033</v>
      </c>
      <c r="P19" s="3">
        <v>44203</v>
      </c>
      <c r="Q19" s="4">
        <v>0.375</v>
      </c>
      <c r="R19" s="5">
        <v>0.112999999999548</v>
      </c>
      <c r="S19" s="5">
        <f t="shared" si="6"/>
        <v>0.74176804369731697</v>
      </c>
      <c r="T19" s="5">
        <f t="shared" si="7"/>
        <v>6.1344217213768107E-2</v>
      </c>
    </row>
    <row r="20" spans="1:20" x14ac:dyDescent="0.25">
      <c r="A20" s="3">
        <v>44197</v>
      </c>
      <c r="B20" s="4">
        <v>0.41666666666666669</v>
      </c>
      <c r="C20" s="5">
        <v>0</v>
      </c>
      <c r="D20" s="5">
        <f t="shared" si="0"/>
        <v>0</v>
      </c>
      <c r="E20" s="5">
        <f t="shared" si="1"/>
        <v>0</v>
      </c>
      <c r="F20" s="3">
        <v>44199</v>
      </c>
      <c r="G20" s="4">
        <v>0.41666666666666669</v>
      </c>
      <c r="H20" s="5">
        <v>0</v>
      </c>
      <c r="I20" s="5">
        <f t="shared" si="2"/>
        <v>0</v>
      </c>
      <c r="J20" s="5">
        <f t="shared" si="3"/>
        <v>0</v>
      </c>
      <c r="K20" s="3">
        <v>44201</v>
      </c>
      <c r="L20" s="4">
        <v>0.41666666666666669</v>
      </c>
      <c r="M20" s="5">
        <v>0.163999999999344</v>
      </c>
      <c r="N20" s="5">
        <f t="shared" si="4"/>
        <v>1.3434334575110864</v>
      </c>
      <c r="O20" s="5">
        <f t="shared" si="5"/>
        <v>0.11110194693616685</v>
      </c>
      <c r="P20" s="3">
        <v>44203</v>
      </c>
      <c r="Q20" s="4">
        <v>0.41666666666666669</v>
      </c>
      <c r="R20" s="5">
        <v>0.10699999999957201</v>
      </c>
      <c r="S20" s="5">
        <f t="shared" si="6"/>
        <v>0.67996264651891425</v>
      </c>
      <c r="T20" s="5">
        <f t="shared" si="7"/>
        <v>5.6232910867114204E-2</v>
      </c>
    </row>
    <row r="21" spans="1:20" x14ac:dyDescent="0.25">
      <c r="A21" s="3">
        <v>44197</v>
      </c>
      <c r="B21" s="4">
        <v>0.45833333333333331</v>
      </c>
      <c r="C21" s="5">
        <v>0</v>
      </c>
      <c r="D21" s="5">
        <f t="shared" si="0"/>
        <v>0</v>
      </c>
      <c r="E21" s="5">
        <f t="shared" si="1"/>
        <v>0</v>
      </c>
      <c r="F21" s="3">
        <v>44199</v>
      </c>
      <c r="G21" s="4">
        <v>0.45833333333333331</v>
      </c>
      <c r="H21" s="5">
        <v>0</v>
      </c>
      <c r="I21" s="5">
        <f t="shared" si="2"/>
        <v>0</v>
      </c>
      <c r="J21" s="5">
        <f t="shared" si="3"/>
        <v>0</v>
      </c>
      <c r="K21" s="3">
        <v>44201</v>
      </c>
      <c r="L21" s="4">
        <v>0.45833333333333331</v>
      </c>
      <c r="M21" s="5">
        <v>0.15199999999939201</v>
      </c>
      <c r="N21" s="5">
        <f t="shared" si="4"/>
        <v>1.1901304644732205</v>
      </c>
      <c r="O21" s="5">
        <f t="shared" si="5"/>
        <v>9.8423789411935331E-2</v>
      </c>
      <c r="P21" s="3">
        <v>44203</v>
      </c>
      <c r="Q21" s="4">
        <v>0.45833333333333331</v>
      </c>
      <c r="R21" s="5">
        <v>0.105999999999576</v>
      </c>
      <c r="S21" s="5">
        <f t="shared" si="6"/>
        <v>0.66985760739177214</v>
      </c>
      <c r="T21" s="5">
        <f t="shared" si="7"/>
        <v>5.5397224131299549E-2</v>
      </c>
    </row>
    <row r="22" spans="1:20" x14ac:dyDescent="0.25">
      <c r="A22" s="3">
        <v>44197</v>
      </c>
      <c r="B22" s="4">
        <v>0.5</v>
      </c>
      <c r="C22" s="5">
        <v>0</v>
      </c>
      <c r="D22" s="5">
        <f t="shared" si="0"/>
        <v>0</v>
      </c>
      <c r="E22" s="5">
        <f t="shared" si="1"/>
        <v>0</v>
      </c>
      <c r="F22" s="3">
        <v>44199</v>
      </c>
      <c r="G22" s="4">
        <v>0.5</v>
      </c>
      <c r="H22" s="5">
        <v>0</v>
      </c>
      <c r="I22" s="5">
        <f t="shared" si="2"/>
        <v>0</v>
      </c>
      <c r="J22" s="5">
        <f t="shared" si="3"/>
        <v>0</v>
      </c>
      <c r="K22" s="3">
        <v>44201</v>
      </c>
      <c r="L22" s="4">
        <v>0.5</v>
      </c>
      <c r="M22" s="5">
        <v>0.15299999999938799</v>
      </c>
      <c r="N22" s="5">
        <f t="shared" si="4"/>
        <v>1.2026401215945319</v>
      </c>
      <c r="O22" s="5">
        <f t="shared" si="5"/>
        <v>9.945833805586779E-2</v>
      </c>
      <c r="P22" s="3">
        <v>44203</v>
      </c>
      <c r="Q22" s="4">
        <v>0.5</v>
      </c>
      <c r="R22" s="5">
        <v>9.2999999999628005E-2</v>
      </c>
      <c r="S22" s="5">
        <f t="shared" si="6"/>
        <v>0.54371804986875327</v>
      </c>
      <c r="T22" s="5">
        <f t="shared" si="7"/>
        <v>4.496548272414589E-2</v>
      </c>
    </row>
    <row r="23" spans="1:20" x14ac:dyDescent="0.25">
      <c r="A23" s="3">
        <v>44197</v>
      </c>
      <c r="B23" s="4">
        <v>0.54166666666666663</v>
      </c>
      <c r="C23" s="5">
        <v>0</v>
      </c>
      <c r="D23" s="5">
        <f t="shared" si="0"/>
        <v>0</v>
      </c>
      <c r="E23" s="5">
        <f t="shared" si="1"/>
        <v>0</v>
      </c>
      <c r="F23" s="3">
        <v>44199</v>
      </c>
      <c r="G23" s="4">
        <v>0.54166666666666663</v>
      </c>
      <c r="H23" s="5">
        <v>0</v>
      </c>
      <c r="I23" s="5">
        <f t="shared" si="2"/>
        <v>0</v>
      </c>
      <c r="J23" s="5">
        <f t="shared" si="3"/>
        <v>0</v>
      </c>
      <c r="K23" s="3">
        <v>44201</v>
      </c>
      <c r="L23" s="4">
        <v>0.54166666666666663</v>
      </c>
      <c r="M23" s="5">
        <v>0.15399999999938399</v>
      </c>
      <c r="N23" s="5">
        <f t="shared" si="4"/>
        <v>1.2151984879520388</v>
      </c>
      <c r="O23" s="5">
        <f t="shared" si="5"/>
        <v>0.1004969149536336</v>
      </c>
      <c r="P23" s="3">
        <v>44203</v>
      </c>
      <c r="Q23" s="4">
        <v>0.54166666666666663</v>
      </c>
      <c r="R23" s="5">
        <v>9.0999999999635997E-2</v>
      </c>
      <c r="S23" s="5">
        <f t="shared" si="6"/>
        <v>0.52519238978149296</v>
      </c>
      <c r="T23" s="5">
        <f t="shared" si="7"/>
        <v>4.3433410634929469E-2</v>
      </c>
    </row>
    <row r="24" spans="1:20" x14ac:dyDescent="0.25">
      <c r="A24" s="3">
        <v>44197</v>
      </c>
      <c r="B24" s="4">
        <v>0.58333333333333337</v>
      </c>
      <c r="C24" s="5">
        <v>0</v>
      </c>
      <c r="D24" s="5">
        <f t="shared" si="0"/>
        <v>0</v>
      </c>
      <c r="E24" s="5">
        <f t="shared" si="1"/>
        <v>0</v>
      </c>
      <c r="F24" s="3">
        <v>44199</v>
      </c>
      <c r="G24" s="4">
        <v>0.58333333333333337</v>
      </c>
      <c r="H24" s="5">
        <v>0</v>
      </c>
      <c r="I24" s="5">
        <f t="shared" si="2"/>
        <v>0</v>
      </c>
      <c r="J24" s="5">
        <f t="shared" si="3"/>
        <v>0</v>
      </c>
      <c r="K24" s="3">
        <v>44201</v>
      </c>
      <c r="L24" s="4">
        <v>0.58333333333333337</v>
      </c>
      <c r="M24" s="5">
        <v>0.15899999999936401</v>
      </c>
      <c r="N24" s="5">
        <f t="shared" si="4"/>
        <v>1.2787165019186197</v>
      </c>
      <c r="O24" s="5">
        <f t="shared" si="5"/>
        <v>0.10574985470866985</v>
      </c>
      <c r="P24" s="3">
        <v>44203</v>
      </c>
      <c r="Q24" s="4">
        <v>0.58333333333333337</v>
      </c>
      <c r="R24" s="5">
        <v>0.23499999999905999</v>
      </c>
      <c r="S24" s="5">
        <f t="shared" si="6"/>
        <v>2.3841194169010027</v>
      </c>
      <c r="T24" s="5">
        <f t="shared" si="7"/>
        <v>0.19716667577771291</v>
      </c>
    </row>
    <row r="25" spans="1:20" x14ac:dyDescent="0.25">
      <c r="A25" s="3">
        <v>44197</v>
      </c>
      <c r="B25" s="4">
        <v>0.625</v>
      </c>
      <c r="C25" s="5">
        <v>0</v>
      </c>
      <c r="D25" s="5">
        <f t="shared" si="0"/>
        <v>0</v>
      </c>
      <c r="E25" s="5">
        <f t="shared" si="1"/>
        <v>0</v>
      </c>
      <c r="F25" s="3">
        <v>44199</v>
      </c>
      <c r="G25" s="4">
        <v>0.625</v>
      </c>
      <c r="H25" s="5">
        <v>0</v>
      </c>
      <c r="I25" s="5">
        <f t="shared" si="2"/>
        <v>0</v>
      </c>
      <c r="J25" s="5">
        <f t="shared" si="3"/>
        <v>0</v>
      </c>
      <c r="K25" s="3">
        <v>44201</v>
      </c>
      <c r="L25" s="4">
        <v>0.625</v>
      </c>
      <c r="M25" s="5">
        <v>0.14499999999942001</v>
      </c>
      <c r="N25" s="5">
        <f t="shared" si="4"/>
        <v>1.1039377694877337</v>
      </c>
      <c r="O25" s="5">
        <f t="shared" si="5"/>
        <v>9.1295653536635574E-2</v>
      </c>
      <c r="P25" s="3">
        <v>44203</v>
      </c>
      <c r="Q25" s="4">
        <v>0.625</v>
      </c>
      <c r="R25" s="5">
        <v>0.24899999999900399</v>
      </c>
      <c r="S25" s="5">
        <f t="shared" si="6"/>
        <v>2.6145815544230571</v>
      </c>
      <c r="T25" s="5">
        <f t="shared" si="7"/>
        <v>0.21622589455078681</v>
      </c>
    </row>
    <row r="26" spans="1:20" x14ac:dyDescent="0.25">
      <c r="A26" s="3">
        <v>44197</v>
      </c>
      <c r="B26" s="4">
        <v>0.66666666666666663</v>
      </c>
      <c r="C26" s="5">
        <v>0</v>
      </c>
      <c r="D26" s="5">
        <f t="shared" si="0"/>
        <v>0</v>
      </c>
      <c r="E26" s="5">
        <f t="shared" si="1"/>
        <v>0</v>
      </c>
      <c r="F26" s="3">
        <v>44199</v>
      </c>
      <c r="G26" s="4">
        <v>0.66666666666666663</v>
      </c>
      <c r="H26" s="5">
        <v>0</v>
      </c>
      <c r="I26" s="5">
        <f t="shared" si="2"/>
        <v>0</v>
      </c>
      <c r="J26" s="5">
        <f t="shared" si="3"/>
        <v>0</v>
      </c>
      <c r="K26" s="3">
        <v>44201</v>
      </c>
      <c r="L26" s="4">
        <v>0.66666666666666663</v>
      </c>
      <c r="M26" s="5">
        <v>0.13999999999943999</v>
      </c>
      <c r="N26" s="5">
        <f t="shared" si="4"/>
        <v>1.0438623438547496</v>
      </c>
      <c r="O26" s="5">
        <f t="shared" si="5"/>
        <v>8.6327415836787796E-2</v>
      </c>
      <c r="P26" s="3">
        <v>44203</v>
      </c>
      <c r="Q26" s="4">
        <v>0.66666666666666663</v>
      </c>
      <c r="R26" s="5">
        <v>0.24099999999903601</v>
      </c>
      <c r="S26" s="5">
        <f t="shared" si="6"/>
        <v>2.4819176049606617</v>
      </c>
      <c r="T26" s="5">
        <f t="shared" si="7"/>
        <v>0.2052545859302467</v>
      </c>
    </row>
    <row r="27" spans="1:20" x14ac:dyDescent="0.25">
      <c r="A27" s="3">
        <v>44197</v>
      </c>
      <c r="B27" s="4">
        <v>0.70833333333333337</v>
      </c>
      <c r="C27" s="5">
        <v>0</v>
      </c>
      <c r="D27" s="5">
        <f t="shared" si="0"/>
        <v>0</v>
      </c>
      <c r="E27" s="5">
        <f t="shared" si="1"/>
        <v>0</v>
      </c>
      <c r="F27" s="3">
        <v>44199</v>
      </c>
      <c r="G27" s="4">
        <v>0.70833333333333337</v>
      </c>
      <c r="H27" s="5">
        <v>0</v>
      </c>
      <c r="I27" s="5">
        <f t="shared" si="2"/>
        <v>0</v>
      </c>
      <c r="J27" s="5">
        <f t="shared" si="3"/>
        <v>0</v>
      </c>
      <c r="K27" s="3">
        <v>44201</v>
      </c>
      <c r="L27" s="4">
        <v>0.70833333333333337</v>
      </c>
      <c r="M27" s="5">
        <v>0.136999999999452</v>
      </c>
      <c r="N27" s="5">
        <f t="shared" si="4"/>
        <v>1.0084218812032004</v>
      </c>
      <c r="O27" s="5">
        <f t="shared" si="5"/>
        <v>8.3396489575504676E-2</v>
      </c>
      <c r="P27" s="3">
        <v>44203</v>
      </c>
      <c r="Q27" s="4">
        <v>0.70833333333333337</v>
      </c>
      <c r="R27" s="5">
        <v>0.24599999999901601</v>
      </c>
      <c r="S27" s="5">
        <f t="shared" si="6"/>
        <v>2.5645308978991737</v>
      </c>
      <c r="T27" s="5">
        <f t="shared" si="7"/>
        <v>0.21208670525626164</v>
      </c>
    </row>
    <row r="28" spans="1:20" x14ac:dyDescent="0.25">
      <c r="A28" s="3">
        <v>44197</v>
      </c>
      <c r="B28" s="4">
        <v>0.75</v>
      </c>
      <c r="C28" s="5">
        <v>0</v>
      </c>
      <c r="D28" s="5">
        <f t="shared" si="0"/>
        <v>0</v>
      </c>
      <c r="E28" s="5">
        <f t="shared" si="1"/>
        <v>0</v>
      </c>
      <c r="F28" s="3">
        <v>44199</v>
      </c>
      <c r="G28" s="4">
        <v>0.75</v>
      </c>
      <c r="H28" s="5">
        <v>0</v>
      </c>
      <c r="I28" s="5">
        <f t="shared" si="2"/>
        <v>0</v>
      </c>
      <c r="J28" s="5">
        <f t="shared" si="3"/>
        <v>0</v>
      </c>
      <c r="K28" s="3">
        <v>44201</v>
      </c>
      <c r="L28" s="4">
        <v>0.75</v>
      </c>
      <c r="M28" s="5">
        <v>0.13399999999946399</v>
      </c>
      <c r="N28" s="5">
        <f t="shared" si="4"/>
        <v>0.973439888777623</v>
      </c>
      <c r="O28" s="5">
        <f t="shared" si="5"/>
        <v>8.0503478801909417E-2</v>
      </c>
      <c r="P28" s="3">
        <v>44203</v>
      </c>
      <c r="Q28" s="4">
        <v>0.75</v>
      </c>
      <c r="R28" s="5">
        <v>0.24099999999903601</v>
      </c>
      <c r="S28" s="5">
        <f t="shared" si="6"/>
        <v>2.4819176049606617</v>
      </c>
      <c r="T28" s="5">
        <f t="shared" si="7"/>
        <v>0.2052545859302467</v>
      </c>
    </row>
    <row r="29" spans="1:20" x14ac:dyDescent="0.25">
      <c r="A29" s="3">
        <v>44197</v>
      </c>
      <c r="B29" s="4">
        <v>0.79166666666666663</v>
      </c>
      <c r="C29" s="5">
        <v>0</v>
      </c>
      <c r="D29" s="5">
        <f t="shared" si="0"/>
        <v>0</v>
      </c>
      <c r="E29" s="5">
        <f t="shared" si="1"/>
        <v>0</v>
      </c>
      <c r="F29" s="3">
        <v>44199</v>
      </c>
      <c r="G29" s="4">
        <v>0.79166666666666663</v>
      </c>
      <c r="H29" s="5">
        <v>0</v>
      </c>
      <c r="I29" s="5">
        <f t="shared" si="2"/>
        <v>0</v>
      </c>
      <c r="J29" s="5">
        <f t="shared" si="3"/>
        <v>0</v>
      </c>
      <c r="K29" s="3">
        <v>44201</v>
      </c>
      <c r="L29" s="4">
        <v>0.79166666666666663</v>
      </c>
      <c r="M29" s="5">
        <v>0.13499999999946</v>
      </c>
      <c r="N29" s="5">
        <f t="shared" si="4"/>
        <v>0.98504935922362336</v>
      </c>
      <c r="O29" s="5">
        <f t="shared" si="5"/>
        <v>8.1463582007793647E-2</v>
      </c>
      <c r="P29" s="3">
        <v>44203</v>
      </c>
      <c r="Q29" s="4">
        <v>0.79166666666666663</v>
      </c>
      <c r="R29" s="5">
        <v>0.24099999999903601</v>
      </c>
      <c r="S29" s="5">
        <f t="shared" si="6"/>
        <v>2.4819176049606617</v>
      </c>
      <c r="T29" s="5">
        <f t="shared" si="7"/>
        <v>0.2052545859302467</v>
      </c>
    </row>
    <row r="30" spans="1:20" x14ac:dyDescent="0.25">
      <c r="A30" s="3">
        <v>44197</v>
      </c>
      <c r="B30" s="4">
        <v>0.83333333333333337</v>
      </c>
      <c r="C30" s="5">
        <v>0</v>
      </c>
      <c r="D30" s="5">
        <f t="shared" si="0"/>
        <v>0</v>
      </c>
      <c r="E30" s="5">
        <f t="shared" si="1"/>
        <v>0</v>
      </c>
      <c r="F30" s="3">
        <v>44199</v>
      </c>
      <c r="G30" s="4">
        <v>0.83333333333333337</v>
      </c>
      <c r="H30" s="5">
        <v>0</v>
      </c>
      <c r="I30" s="5">
        <f t="shared" si="2"/>
        <v>0</v>
      </c>
      <c r="J30" s="5">
        <f t="shared" si="3"/>
        <v>0</v>
      </c>
      <c r="K30" s="3">
        <v>44201</v>
      </c>
      <c r="L30" s="4">
        <v>0.83333333333333337</v>
      </c>
      <c r="M30" s="5">
        <v>0.13499999999946</v>
      </c>
      <c r="N30" s="5">
        <f t="shared" si="4"/>
        <v>0.98504935922362336</v>
      </c>
      <c r="O30" s="5">
        <f t="shared" si="5"/>
        <v>8.1463582007793647E-2</v>
      </c>
      <c r="P30" s="3">
        <v>44203</v>
      </c>
      <c r="Q30" s="4">
        <v>0.83333333333333337</v>
      </c>
      <c r="R30" s="5">
        <v>0.25599999999897599</v>
      </c>
      <c r="S30" s="5">
        <f t="shared" si="6"/>
        <v>2.7327627799615186</v>
      </c>
      <c r="T30" s="5">
        <f t="shared" si="7"/>
        <v>0.22599948190281757</v>
      </c>
    </row>
    <row r="31" spans="1:20" x14ac:dyDescent="0.25">
      <c r="A31" s="3">
        <v>44197</v>
      </c>
      <c r="B31" s="4">
        <v>0.875</v>
      </c>
      <c r="C31" s="5">
        <v>0</v>
      </c>
      <c r="D31" s="5">
        <f t="shared" si="0"/>
        <v>0</v>
      </c>
      <c r="E31" s="5">
        <f t="shared" si="1"/>
        <v>0</v>
      </c>
      <c r="F31" s="3">
        <v>44199</v>
      </c>
      <c r="G31" s="4">
        <v>0.875</v>
      </c>
      <c r="H31" s="5">
        <v>0</v>
      </c>
      <c r="I31" s="5">
        <f t="shared" si="2"/>
        <v>0</v>
      </c>
      <c r="J31" s="5">
        <f t="shared" si="3"/>
        <v>0</v>
      </c>
      <c r="K31" s="3">
        <v>44201</v>
      </c>
      <c r="L31" s="4">
        <v>0.875</v>
      </c>
      <c r="M31" s="5">
        <v>0.13199999999947201</v>
      </c>
      <c r="N31" s="5">
        <f t="shared" si="4"/>
        <v>0.95037530250752855</v>
      </c>
      <c r="O31" s="5">
        <f t="shared" si="5"/>
        <v>7.8596037517372611E-2</v>
      </c>
      <c r="P31" s="3">
        <v>44203</v>
      </c>
      <c r="Q31" s="4">
        <v>0.875</v>
      </c>
      <c r="R31" s="5">
        <v>0.25399999999898398</v>
      </c>
      <c r="S31" s="5">
        <f t="shared" si="6"/>
        <v>2.6987980926143726</v>
      </c>
      <c r="T31" s="5">
        <f t="shared" si="7"/>
        <v>0.22319060225920861</v>
      </c>
    </row>
    <row r="32" spans="1:20" x14ac:dyDescent="0.25">
      <c r="A32" s="3">
        <v>44197</v>
      </c>
      <c r="B32" s="4">
        <v>0.91666666666666663</v>
      </c>
      <c r="C32" s="5">
        <v>0</v>
      </c>
      <c r="D32" s="5">
        <f t="shared" si="0"/>
        <v>0</v>
      </c>
      <c r="E32" s="5">
        <f t="shared" si="1"/>
        <v>0</v>
      </c>
      <c r="F32" s="3">
        <v>44199</v>
      </c>
      <c r="G32" s="4">
        <v>0.91666666666666663</v>
      </c>
      <c r="H32" s="5">
        <v>0</v>
      </c>
      <c r="I32" s="5">
        <f t="shared" si="2"/>
        <v>0</v>
      </c>
      <c r="J32" s="5">
        <f t="shared" si="3"/>
        <v>0</v>
      </c>
      <c r="K32" s="3">
        <v>44201</v>
      </c>
      <c r="L32" s="4">
        <v>0.91666666666666663</v>
      </c>
      <c r="M32" s="5">
        <v>0.14599999999941601</v>
      </c>
      <c r="N32" s="5">
        <f t="shared" si="4"/>
        <v>1.1161027624566966</v>
      </c>
      <c r="O32" s="5">
        <f t="shared" si="5"/>
        <v>9.2301698455168807E-2</v>
      </c>
      <c r="P32" s="3">
        <v>44203</v>
      </c>
      <c r="Q32" s="4">
        <v>0.91666666666666663</v>
      </c>
      <c r="R32" s="5">
        <v>0.25499999999897999</v>
      </c>
      <c r="S32" s="5">
        <f t="shared" si="6"/>
        <v>2.7157606374791396</v>
      </c>
      <c r="T32" s="5">
        <f t="shared" si="7"/>
        <v>0.22459340471952483</v>
      </c>
    </row>
    <row r="33" spans="1:20" x14ac:dyDescent="0.25">
      <c r="A33" s="3">
        <v>44197</v>
      </c>
      <c r="B33" s="4">
        <v>0.95833333333333337</v>
      </c>
      <c r="C33" s="5">
        <v>0</v>
      </c>
      <c r="D33" s="5">
        <f t="shared" si="0"/>
        <v>0</v>
      </c>
      <c r="E33" s="5">
        <f t="shared" si="1"/>
        <v>0</v>
      </c>
      <c r="F33" s="3">
        <v>44199</v>
      </c>
      <c r="G33" s="4">
        <v>0.95833333333333337</v>
      </c>
      <c r="H33" s="5">
        <v>1.9999999999919998E-2</v>
      </c>
      <c r="I33" s="5">
        <f t="shared" si="2"/>
        <v>4.6888458339076074E-2</v>
      </c>
      <c r="J33" s="5">
        <f t="shared" si="3"/>
        <v>3.8776755046415912E-3</v>
      </c>
      <c r="K33" s="3">
        <v>44201</v>
      </c>
      <c r="L33" s="4">
        <v>0.95833333333333337</v>
      </c>
      <c r="M33" s="5">
        <v>0.142999999999428</v>
      </c>
      <c r="N33" s="5">
        <f t="shared" si="4"/>
        <v>1.0797572676437324</v>
      </c>
      <c r="O33" s="5">
        <f t="shared" si="5"/>
        <v>8.9295926034136663E-2</v>
      </c>
      <c r="P33" s="3">
        <v>44203</v>
      </c>
      <c r="Q33" s="4">
        <v>0.95833333333333337</v>
      </c>
      <c r="R33" s="5">
        <v>0.24899999999900399</v>
      </c>
      <c r="S33" s="5">
        <f t="shared" si="6"/>
        <v>2.6145815544230571</v>
      </c>
      <c r="T33" s="5">
        <f t="shared" si="7"/>
        <v>0.21622589455078681</v>
      </c>
    </row>
    <row r="34" spans="1:20" ht="15.75" thickBot="1" x14ac:dyDescent="0.3">
      <c r="A34" s="3">
        <v>44198</v>
      </c>
      <c r="B34" s="4">
        <v>0</v>
      </c>
      <c r="C34" s="5">
        <v>0</v>
      </c>
      <c r="D34" s="5">
        <f t="shared" si="0"/>
        <v>0</v>
      </c>
      <c r="E34" s="5">
        <f t="shared" si="1"/>
        <v>0</v>
      </c>
      <c r="F34" s="3">
        <v>44200</v>
      </c>
      <c r="G34" s="4">
        <v>0</v>
      </c>
      <c r="H34" s="5">
        <v>2.3999999999904001E-2</v>
      </c>
      <c r="I34" s="5">
        <f t="shared" si="2"/>
        <v>6.2708565215858714E-2</v>
      </c>
      <c r="J34" s="5">
        <f t="shared" si="3"/>
        <v>5.1859983433515154E-3</v>
      </c>
      <c r="K34" s="3">
        <v>44202</v>
      </c>
      <c r="L34" s="4">
        <v>0</v>
      </c>
      <c r="M34" s="5">
        <v>0.13399999999946399</v>
      </c>
      <c r="N34" s="5">
        <f t="shared" si="4"/>
        <v>0.973439888777623</v>
      </c>
      <c r="O34" s="5">
        <f t="shared" si="5"/>
        <v>8.0503478801909417E-2</v>
      </c>
    </row>
    <row r="35" spans="1:20" ht="15.75" thickBot="1" x14ac:dyDescent="0.3">
      <c r="A35" s="3">
        <v>44198</v>
      </c>
      <c r="B35" s="4">
        <v>4.1666666666666664E-2</v>
      </c>
      <c r="C35" s="5">
        <v>0</v>
      </c>
      <c r="D35" s="5">
        <f t="shared" si="0"/>
        <v>0</v>
      </c>
      <c r="E35" s="5">
        <f t="shared" si="1"/>
        <v>0</v>
      </c>
      <c r="F35" s="3">
        <v>44200</v>
      </c>
      <c r="G35" s="4">
        <v>4.1666666666666664E-2</v>
      </c>
      <c r="H35" s="5">
        <v>3.9999999999839999E-3</v>
      </c>
      <c r="I35" s="5">
        <f t="shared" si="2"/>
        <v>3.6016513149323076E-3</v>
      </c>
      <c r="J35" s="5">
        <f t="shared" si="3"/>
        <v>2.9785656374490182E-4</v>
      </c>
      <c r="K35" s="3">
        <v>44202</v>
      </c>
      <c r="L35" s="4">
        <v>4.1666666666666664E-2</v>
      </c>
      <c r="M35" s="5">
        <v>0.136999999999452</v>
      </c>
      <c r="N35" s="5">
        <f t="shared" si="4"/>
        <v>1.0084218812032004</v>
      </c>
      <c r="O35" s="5">
        <f t="shared" si="5"/>
        <v>8.3396489575504676E-2</v>
      </c>
      <c r="Q35" s="6" t="s">
        <v>10</v>
      </c>
      <c r="R35" s="7"/>
      <c r="S35" s="7"/>
      <c r="T35" s="8">
        <f>SUM(E10:E57)+SUM(J10:J57)+SUM(O10:O57)+SUM(T10:T33)</f>
        <v>9.2181042501425807</v>
      </c>
    </row>
    <row r="36" spans="1:20" x14ac:dyDescent="0.25">
      <c r="A36" s="3">
        <v>44198</v>
      </c>
      <c r="B36" s="4">
        <v>8.3333333333333329E-2</v>
      </c>
      <c r="C36" s="5">
        <v>0</v>
      </c>
      <c r="D36" s="5">
        <f t="shared" si="0"/>
        <v>0</v>
      </c>
      <c r="E36" s="5">
        <f t="shared" si="1"/>
        <v>0</v>
      </c>
      <c r="F36" s="3">
        <v>44200</v>
      </c>
      <c r="G36" s="4">
        <v>8.3333333333333329E-2</v>
      </c>
      <c r="H36" s="5">
        <v>7.9999999999679997E-3</v>
      </c>
      <c r="I36" s="5">
        <f t="shared" si="2"/>
        <v>1.0877231627289536E-2</v>
      </c>
      <c r="J36" s="5">
        <f t="shared" si="3"/>
        <v>8.9954705557684456E-4</v>
      </c>
      <c r="K36" s="3">
        <v>44202</v>
      </c>
      <c r="L36" s="4">
        <v>8.3333333333333329E-2</v>
      </c>
      <c r="M36" s="5">
        <v>0.142999999999428</v>
      </c>
      <c r="N36" s="5">
        <f t="shared" si="4"/>
        <v>1.0797572676437324</v>
      </c>
      <c r="O36" s="5">
        <f t="shared" si="5"/>
        <v>8.9295926034136663E-2</v>
      </c>
    </row>
    <row r="37" spans="1:20" x14ac:dyDescent="0.25">
      <c r="A37" s="3">
        <v>44198</v>
      </c>
      <c r="B37" s="4">
        <v>0.125</v>
      </c>
      <c r="C37" s="5">
        <v>0</v>
      </c>
      <c r="D37" s="5">
        <f t="shared" si="0"/>
        <v>0</v>
      </c>
      <c r="E37" s="5">
        <f t="shared" si="1"/>
        <v>0</v>
      </c>
      <c r="F37" s="3">
        <v>44200</v>
      </c>
      <c r="G37" s="4">
        <v>0.125</v>
      </c>
      <c r="H37" s="5">
        <v>4.6999999999811998E-2</v>
      </c>
      <c r="I37" s="5">
        <f t="shared" si="2"/>
        <v>0.18313177990928026</v>
      </c>
      <c r="J37" s="5">
        <f t="shared" si="3"/>
        <v>1.5144998198497477E-2</v>
      </c>
      <c r="K37" s="3">
        <v>44202</v>
      </c>
      <c r="L37" s="4">
        <v>0.125</v>
      </c>
      <c r="M37" s="5">
        <v>0.14099999999943599</v>
      </c>
      <c r="N37" s="5">
        <f t="shared" si="4"/>
        <v>1.055777017262896</v>
      </c>
      <c r="O37" s="5">
        <f t="shared" si="5"/>
        <v>8.7312759327641487E-2</v>
      </c>
    </row>
    <row r="38" spans="1:20" x14ac:dyDescent="0.25">
      <c r="A38" s="3">
        <v>44198</v>
      </c>
      <c r="B38" s="4">
        <v>0.16666666666666666</v>
      </c>
      <c r="C38" s="5">
        <v>0</v>
      </c>
      <c r="D38" s="5">
        <f t="shared" si="0"/>
        <v>0</v>
      </c>
      <c r="E38" s="5">
        <f t="shared" si="1"/>
        <v>0</v>
      </c>
      <c r="F38" s="3">
        <v>44200</v>
      </c>
      <c r="G38" s="4">
        <v>0.16666666666666666</v>
      </c>
      <c r="H38" s="5">
        <v>7.2999999999708007E-2</v>
      </c>
      <c r="I38" s="5">
        <f t="shared" si="2"/>
        <v>0.36956213857913639</v>
      </c>
      <c r="J38" s="5">
        <f t="shared" si="3"/>
        <v>3.0562788860494579E-2</v>
      </c>
      <c r="K38" s="3">
        <v>44202</v>
      </c>
      <c r="L38" s="4">
        <v>0.16666666666666666</v>
      </c>
      <c r="M38" s="5">
        <v>0.14799999999940799</v>
      </c>
      <c r="N38" s="5">
        <f t="shared" si="4"/>
        <v>1.1405815398705819</v>
      </c>
      <c r="O38" s="5">
        <f t="shared" si="5"/>
        <v>9.4326093347297121E-2</v>
      </c>
    </row>
    <row r="39" spans="1:20" x14ac:dyDescent="0.25">
      <c r="A39" s="3">
        <v>44198</v>
      </c>
      <c r="B39" s="4">
        <v>0.20833333333333334</v>
      </c>
      <c r="C39" s="5">
        <v>0</v>
      </c>
      <c r="D39" s="5">
        <f t="shared" si="0"/>
        <v>0</v>
      </c>
      <c r="E39" s="5">
        <f t="shared" si="1"/>
        <v>0</v>
      </c>
      <c r="F39" s="3">
        <v>44200</v>
      </c>
      <c r="G39" s="4">
        <v>0.20833333333333334</v>
      </c>
      <c r="H39" s="5">
        <v>7.7999999999687999E-2</v>
      </c>
      <c r="I39" s="5">
        <f t="shared" si="2"/>
        <v>0.41073938229993723</v>
      </c>
      <c r="J39" s="5">
        <f t="shared" si="3"/>
        <v>3.3968146916204804E-2</v>
      </c>
      <c r="K39" s="3">
        <v>44202</v>
      </c>
      <c r="L39" s="4">
        <v>0.20833333333333334</v>
      </c>
      <c r="M39" s="5">
        <v>0.13999999999943999</v>
      </c>
      <c r="N39" s="5">
        <f t="shared" si="4"/>
        <v>1.0438623438547496</v>
      </c>
      <c r="O39" s="5">
        <f t="shared" si="5"/>
        <v>8.6327415836787796E-2</v>
      </c>
    </row>
    <row r="40" spans="1:20" x14ac:dyDescent="0.25">
      <c r="A40" s="3">
        <v>44198</v>
      </c>
      <c r="B40" s="4">
        <v>0.25</v>
      </c>
      <c r="C40" s="5">
        <v>0</v>
      </c>
      <c r="D40" s="5">
        <f t="shared" si="0"/>
        <v>0</v>
      </c>
      <c r="E40" s="5">
        <f t="shared" si="1"/>
        <v>0</v>
      </c>
      <c r="F40" s="3">
        <v>44200</v>
      </c>
      <c r="G40" s="4">
        <v>0.25</v>
      </c>
      <c r="H40" s="5">
        <v>7.3999999999703997E-2</v>
      </c>
      <c r="I40" s="5">
        <f t="shared" si="2"/>
        <v>0.37766751169994595</v>
      </c>
      <c r="J40" s="5">
        <f t="shared" si="3"/>
        <v>3.1233103217585528E-2</v>
      </c>
      <c r="K40" s="3">
        <v>44202</v>
      </c>
      <c r="L40" s="4">
        <v>0.25</v>
      </c>
      <c r="M40" s="5">
        <v>0.14599999999941601</v>
      </c>
      <c r="N40" s="5">
        <f t="shared" si="4"/>
        <v>1.1161027624566966</v>
      </c>
      <c r="O40" s="5">
        <f t="shared" si="5"/>
        <v>9.2301698455168807E-2</v>
      </c>
    </row>
    <row r="41" spans="1:20" x14ac:dyDescent="0.25">
      <c r="A41" s="3">
        <v>44198</v>
      </c>
      <c r="B41" s="4">
        <v>0.29166666666666669</v>
      </c>
      <c r="C41" s="5">
        <v>0</v>
      </c>
      <c r="D41" s="5">
        <f t="shared" si="0"/>
        <v>0</v>
      </c>
      <c r="E41" s="5">
        <f t="shared" si="1"/>
        <v>0</v>
      </c>
      <c r="F41" s="3">
        <v>44200</v>
      </c>
      <c r="G41" s="4">
        <v>0.29166666666666669</v>
      </c>
      <c r="H41" s="5">
        <v>9.0999999999635997E-2</v>
      </c>
      <c r="I41" s="5">
        <f t="shared" si="2"/>
        <v>0.52519238978149296</v>
      </c>
      <c r="J41" s="5">
        <f t="shared" si="3"/>
        <v>4.3433410634929469E-2</v>
      </c>
      <c r="K41" s="3">
        <v>44202</v>
      </c>
      <c r="L41" s="4">
        <v>0.29166666666666669</v>
      </c>
      <c r="M41" s="5">
        <v>0.13299999999946799</v>
      </c>
      <c r="N41" s="5">
        <f t="shared" si="4"/>
        <v>0.96188181776151815</v>
      </c>
      <c r="O41" s="5">
        <f t="shared" si="5"/>
        <v>7.9547626328877546E-2</v>
      </c>
    </row>
    <row r="42" spans="1:20" x14ac:dyDescent="0.25">
      <c r="A42" s="3">
        <v>44198</v>
      </c>
      <c r="B42" s="4">
        <v>0.33333333333333331</v>
      </c>
      <c r="C42" s="5">
        <v>0</v>
      </c>
      <c r="D42" s="5">
        <f t="shared" si="0"/>
        <v>0</v>
      </c>
      <c r="E42" s="5">
        <f t="shared" si="1"/>
        <v>0</v>
      </c>
      <c r="F42" s="3">
        <v>44200</v>
      </c>
      <c r="G42" s="4">
        <v>0.33333333333333331</v>
      </c>
      <c r="H42" s="5">
        <v>9.7999999999607998E-2</v>
      </c>
      <c r="I42" s="5">
        <f t="shared" si="2"/>
        <v>0.59107080551456592</v>
      </c>
      <c r="J42" s="5">
        <f t="shared" si="3"/>
        <v>4.8881555616054596E-2</v>
      </c>
      <c r="K42" s="3">
        <v>44202</v>
      </c>
      <c r="L42" s="4">
        <v>0.33333333333333331</v>
      </c>
      <c r="M42" s="5">
        <v>0.12999999999948</v>
      </c>
      <c r="N42" s="5">
        <f t="shared" si="4"/>
        <v>0.92751757294917925</v>
      </c>
      <c r="O42" s="5">
        <f t="shared" si="5"/>
        <v>7.6705703282897122E-2</v>
      </c>
    </row>
    <row r="43" spans="1:20" x14ac:dyDescent="0.25">
      <c r="A43" s="3">
        <v>44198</v>
      </c>
      <c r="B43" s="4">
        <v>0.375</v>
      </c>
      <c r="C43" s="5">
        <v>0</v>
      </c>
      <c r="D43" s="5">
        <f t="shared" si="0"/>
        <v>0</v>
      </c>
      <c r="E43" s="5">
        <f t="shared" si="1"/>
        <v>0</v>
      </c>
      <c r="F43" s="3">
        <v>44200</v>
      </c>
      <c r="G43" s="4">
        <v>0.375</v>
      </c>
      <c r="H43" s="5">
        <v>8.6999999999651995E-2</v>
      </c>
      <c r="I43" s="5">
        <f t="shared" si="2"/>
        <v>0.48886482667407827</v>
      </c>
      <c r="J43" s="5">
        <f t="shared" si="3"/>
        <v>4.0429121165946269E-2</v>
      </c>
      <c r="K43" s="3">
        <v>44202</v>
      </c>
      <c r="L43" s="4">
        <v>0.375</v>
      </c>
      <c r="M43" s="5">
        <v>0.12999999999948</v>
      </c>
      <c r="N43" s="5">
        <f t="shared" si="4"/>
        <v>0.92751757294917925</v>
      </c>
      <c r="O43" s="5">
        <f t="shared" si="5"/>
        <v>7.6705703282897122E-2</v>
      </c>
    </row>
    <row r="44" spans="1:20" x14ac:dyDescent="0.25">
      <c r="A44" s="3">
        <v>44198</v>
      </c>
      <c r="B44" s="4">
        <v>0.41666666666666669</v>
      </c>
      <c r="C44" s="5">
        <v>0</v>
      </c>
      <c r="D44" s="5">
        <f t="shared" si="0"/>
        <v>0</v>
      </c>
      <c r="E44" s="5">
        <f t="shared" si="1"/>
        <v>0</v>
      </c>
      <c r="F44" s="3">
        <v>44200</v>
      </c>
      <c r="G44" s="4">
        <v>0.41666666666666669</v>
      </c>
      <c r="H44" s="5">
        <v>8.5999999999656004E-2</v>
      </c>
      <c r="I44" s="5">
        <f t="shared" si="2"/>
        <v>0.47993532510062697</v>
      </c>
      <c r="J44" s="5">
        <f t="shared" si="3"/>
        <v>3.9690651385821847E-2</v>
      </c>
      <c r="K44" s="3">
        <v>44202</v>
      </c>
      <c r="L44" s="4">
        <v>0.41666666666666669</v>
      </c>
      <c r="M44" s="5">
        <v>0.136999999999452</v>
      </c>
      <c r="N44" s="5">
        <f t="shared" si="4"/>
        <v>1.0084218812032004</v>
      </c>
      <c r="O44" s="5">
        <f t="shared" si="5"/>
        <v>8.3396489575504676E-2</v>
      </c>
    </row>
    <row r="45" spans="1:20" x14ac:dyDescent="0.25">
      <c r="A45" s="3">
        <v>44198</v>
      </c>
      <c r="B45" s="4">
        <v>0.45833333333333331</v>
      </c>
      <c r="C45" s="5">
        <v>0</v>
      </c>
      <c r="D45" s="5">
        <f t="shared" si="0"/>
        <v>0</v>
      </c>
      <c r="E45" s="5">
        <f t="shared" si="1"/>
        <v>0</v>
      </c>
      <c r="F45" s="3">
        <v>44200</v>
      </c>
      <c r="G45" s="4">
        <v>0.45833333333333331</v>
      </c>
      <c r="H45" s="5">
        <v>8.0999999999675998E-2</v>
      </c>
      <c r="I45" s="5">
        <f t="shared" si="2"/>
        <v>0.43621660348275548</v>
      </c>
      <c r="J45" s="5">
        <f t="shared" si="3"/>
        <v>3.6075113108023873E-2</v>
      </c>
      <c r="K45" s="3">
        <v>44202</v>
      </c>
      <c r="L45" s="4">
        <v>0.45833333333333331</v>
      </c>
      <c r="M45" s="5">
        <v>0.12399999999950399</v>
      </c>
      <c r="N45" s="5">
        <f t="shared" si="4"/>
        <v>0.86019851027488192</v>
      </c>
      <c r="O45" s="5">
        <f t="shared" si="5"/>
        <v>7.1138416799732734E-2</v>
      </c>
    </row>
    <row r="46" spans="1:20" x14ac:dyDescent="0.25">
      <c r="A46" s="3">
        <v>44198</v>
      </c>
      <c r="B46" s="4">
        <v>0.5</v>
      </c>
      <c r="C46" s="5">
        <v>0</v>
      </c>
      <c r="D46" s="5">
        <f t="shared" si="0"/>
        <v>0</v>
      </c>
      <c r="E46" s="5">
        <f t="shared" si="1"/>
        <v>0</v>
      </c>
      <c r="F46" s="3">
        <v>44200</v>
      </c>
      <c r="G46" s="4">
        <v>0.5</v>
      </c>
      <c r="H46" s="5">
        <v>7.8999999999684004E-2</v>
      </c>
      <c r="I46" s="5">
        <f t="shared" si="2"/>
        <v>0.41916821850574282</v>
      </c>
      <c r="J46" s="5">
        <f t="shared" si="3"/>
        <v>3.4665211670424932E-2</v>
      </c>
      <c r="K46" s="3">
        <v>44202</v>
      </c>
      <c r="L46" s="4">
        <v>0.5</v>
      </c>
      <c r="M46" s="5">
        <v>0.1249999999995</v>
      </c>
      <c r="N46" s="5">
        <f t="shared" si="4"/>
        <v>0.87128674558048558</v>
      </c>
      <c r="O46" s="5">
        <f t="shared" si="5"/>
        <v>7.2055413859506159E-2</v>
      </c>
    </row>
    <row r="47" spans="1:20" x14ac:dyDescent="0.25">
      <c r="A47" s="3">
        <v>44198</v>
      </c>
      <c r="B47" s="4">
        <v>0.54166666666666663</v>
      </c>
      <c r="C47" s="5">
        <v>0</v>
      </c>
      <c r="D47" s="5">
        <f t="shared" si="0"/>
        <v>0</v>
      </c>
      <c r="E47" s="5">
        <f t="shared" si="1"/>
        <v>0</v>
      </c>
      <c r="F47" s="3">
        <v>44200</v>
      </c>
      <c r="G47" s="4">
        <v>0.54166666666666663</v>
      </c>
      <c r="H47" s="5">
        <v>8.499999999966E-2</v>
      </c>
      <c r="I47" s="5">
        <f t="shared" si="2"/>
        <v>0.47106734776106118</v>
      </c>
      <c r="J47" s="5">
        <f t="shared" si="3"/>
        <v>3.8957269659839755E-2</v>
      </c>
      <c r="K47" s="3">
        <v>44202</v>
      </c>
      <c r="L47" s="4">
        <v>0.54166666666666663</v>
      </c>
      <c r="M47" s="5">
        <v>0.13099999999947601</v>
      </c>
      <c r="N47" s="5">
        <f t="shared" si="4"/>
        <v>0.93892050100866886</v>
      </c>
      <c r="O47" s="5">
        <f t="shared" si="5"/>
        <v>7.7648725433416915E-2</v>
      </c>
    </row>
    <row r="48" spans="1:20" x14ac:dyDescent="0.25">
      <c r="A48" s="3">
        <v>44198</v>
      </c>
      <c r="B48" s="4">
        <v>0.58333333333333337</v>
      </c>
      <c r="C48" s="5">
        <v>0</v>
      </c>
      <c r="D48" s="5">
        <f t="shared" si="0"/>
        <v>0</v>
      </c>
      <c r="E48" s="5">
        <f t="shared" si="1"/>
        <v>0</v>
      </c>
      <c r="F48" s="3">
        <v>44200</v>
      </c>
      <c r="G48" s="4">
        <v>0.58333333333333337</v>
      </c>
      <c r="H48" s="5">
        <v>7.9999999999679994E-2</v>
      </c>
      <c r="I48" s="5">
        <f t="shared" si="2"/>
        <v>0.42766073354229261</v>
      </c>
      <c r="J48" s="5">
        <f t="shared" si="3"/>
        <v>3.53675426639476E-2</v>
      </c>
      <c r="K48" s="3">
        <v>44202</v>
      </c>
      <c r="L48" s="4">
        <v>0.58333333333333337</v>
      </c>
      <c r="M48" s="5">
        <v>0.12999999999948</v>
      </c>
      <c r="N48" s="5">
        <f t="shared" si="4"/>
        <v>0.92751757294917925</v>
      </c>
      <c r="O48" s="5">
        <f t="shared" si="5"/>
        <v>7.6705703282897122E-2</v>
      </c>
    </row>
    <row r="49" spans="1:15" x14ac:dyDescent="0.25">
      <c r="A49" s="3">
        <v>44198</v>
      </c>
      <c r="B49" s="4">
        <v>0.625</v>
      </c>
      <c r="C49" s="5">
        <v>0</v>
      </c>
      <c r="D49" s="5">
        <f t="shared" si="0"/>
        <v>0</v>
      </c>
      <c r="E49" s="5">
        <f t="shared" si="1"/>
        <v>0</v>
      </c>
      <c r="F49" s="3">
        <v>44200</v>
      </c>
      <c r="G49" s="4">
        <v>0.625</v>
      </c>
      <c r="H49" s="5">
        <v>0.19999999999920001</v>
      </c>
      <c r="I49" s="5">
        <f t="shared" si="2"/>
        <v>1.8435161790292129</v>
      </c>
      <c r="J49" s="5">
        <f t="shared" si="3"/>
        <v>0.15245878800571591</v>
      </c>
      <c r="K49" s="3">
        <v>44202</v>
      </c>
      <c r="L49" s="4">
        <v>0.625</v>
      </c>
      <c r="M49" s="5">
        <v>0.117999999999528</v>
      </c>
      <c r="N49" s="5">
        <f t="shared" si="4"/>
        <v>0.79478914139621792</v>
      </c>
      <c r="O49" s="5">
        <f t="shared" si="5"/>
        <v>6.5729061993467217E-2</v>
      </c>
    </row>
    <row r="50" spans="1:15" x14ac:dyDescent="0.25">
      <c r="A50" s="3">
        <v>44198</v>
      </c>
      <c r="B50" s="4">
        <v>0.66666666666666663</v>
      </c>
      <c r="C50" s="5">
        <v>0</v>
      </c>
      <c r="D50" s="5">
        <f t="shared" si="0"/>
        <v>0</v>
      </c>
      <c r="E50" s="5">
        <f t="shared" si="1"/>
        <v>0</v>
      </c>
      <c r="F50" s="3">
        <v>44200</v>
      </c>
      <c r="G50" s="4">
        <v>0.66666666666666663</v>
      </c>
      <c r="H50" s="5">
        <v>0.20199999999919199</v>
      </c>
      <c r="I50" s="5">
        <f t="shared" si="2"/>
        <v>1.8729998126398812</v>
      </c>
      <c r="J50" s="5">
        <f t="shared" si="3"/>
        <v>0.15489708450531817</v>
      </c>
      <c r="K50" s="3">
        <v>44202</v>
      </c>
      <c r="L50" s="4">
        <v>0.66666666666666663</v>
      </c>
      <c r="M50" s="5">
        <v>0.112999999999548</v>
      </c>
      <c r="N50" s="5">
        <f t="shared" si="4"/>
        <v>0.74176804369731697</v>
      </c>
      <c r="O50" s="5">
        <f t="shared" si="5"/>
        <v>6.1344217213768107E-2</v>
      </c>
    </row>
    <row r="51" spans="1:15" x14ac:dyDescent="0.25">
      <c r="A51" s="3">
        <v>44198</v>
      </c>
      <c r="B51" s="4">
        <v>0.70833333333333337</v>
      </c>
      <c r="C51" s="5">
        <v>0</v>
      </c>
      <c r="D51" s="5">
        <f t="shared" si="0"/>
        <v>0</v>
      </c>
      <c r="E51" s="5">
        <f t="shared" si="1"/>
        <v>0</v>
      </c>
      <c r="F51" s="3">
        <v>44200</v>
      </c>
      <c r="G51" s="4">
        <v>0.70833333333333337</v>
      </c>
      <c r="H51" s="5">
        <v>0.20699999999917201</v>
      </c>
      <c r="I51" s="5">
        <f t="shared" si="2"/>
        <v>1.947468991285116</v>
      </c>
      <c r="J51" s="5">
        <f t="shared" si="3"/>
        <v>0.16105568557927907</v>
      </c>
      <c r="K51" s="3">
        <v>44202</v>
      </c>
      <c r="L51" s="4">
        <v>0.70833333333333337</v>
      </c>
      <c r="M51" s="5">
        <v>0.112999999999548</v>
      </c>
      <c r="N51" s="5">
        <f t="shared" si="4"/>
        <v>0.74176804369731697</v>
      </c>
      <c r="O51" s="5">
        <f t="shared" si="5"/>
        <v>6.1344217213768107E-2</v>
      </c>
    </row>
    <row r="52" spans="1:15" x14ac:dyDescent="0.25">
      <c r="A52" s="3">
        <v>44198</v>
      </c>
      <c r="B52" s="4">
        <v>0.75</v>
      </c>
      <c r="C52" s="5">
        <v>0</v>
      </c>
      <c r="D52" s="5">
        <f t="shared" si="0"/>
        <v>0</v>
      </c>
      <c r="E52" s="5">
        <f t="shared" si="1"/>
        <v>0</v>
      </c>
      <c r="F52" s="3">
        <v>44200</v>
      </c>
      <c r="G52" s="4">
        <v>0.75</v>
      </c>
      <c r="H52" s="5">
        <v>0.190999999999236</v>
      </c>
      <c r="I52" s="5">
        <f t="shared" si="2"/>
        <v>1.713013200567004</v>
      </c>
      <c r="J52" s="5">
        <f t="shared" si="3"/>
        <v>0.14166619168689124</v>
      </c>
      <c r="K52" s="3">
        <v>44202</v>
      </c>
      <c r="L52" s="4">
        <v>0.75</v>
      </c>
      <c r="M52" s="5">
        <v>0.112999999999548</v>
      </c>
      <c r="N52" s="5">
        <f t="shared" si="4"/>
        <v>0.74176804369731697</v>
      </c>
      <c r="O52" s="5">
        <f t="shared" si="5"/>
        <v>6.1344217213768107E-2</v>
      </c>
    </row>
    <row r="53" spans="1:15" x14ac:dyDescent="0.25">
      <c r="A53" s="3">
        <v>44198</v>
      </c>
      <c r="B53" s="4">
        <v>0.79166666666666663</v>
      </c>
      <c r="C53" s="5">
        <v>0</v>
      </c>
      <c r="D53" s="5">
        <f t="shared" si="0"/>
        <v>0</v>
      </c>
      <c r="E53" s="5">
        <f t="shared" si="1"/>
        <v>0</v>
      </c>
      <c r="F53" s="3">
        <v>44200</v>
      </c>
      <c r="G53" s="4">
        <v>0.79166666666666663</v>
      </c>
      <c r="H53" s="5">
        <v>0.19199999999923201</v>
      </c>
      <c r="I53" s="5">
        <f t="shared" si="2"/>
        <v>1.727336692317424</v>
      </c>
      <c r="J53" s="5">
        <f t="shared" si="3"/>
        <v>0.14285074445465096</v>
      </c>
      <c r="K53" s="3">
        <v>44202</v>
      </c>
      <c r="L53" s="4">
        <v>0.79166666666666663</v>
      </c>
      <c r="M53" s="5">
        <v>0.11399999999954399</v>
      </c>
      <c r="N53" s="5">
        <f t="shared" si="4"/>
        <v>0.75226288758159954</v>
      </c>
      <c r="O53" s="5">
        <f t="shared" si="5"/>
        <v>6.2212140802998278E-2</v>
      </c>
    </row>
    <row r="54" spans="1:15" x14ac:dyDescent="0.25">
      <c r="A54" s="3">
        <v>44198</v>
      </c>
      <c r="B54" s="4">
        <v>0.83333333333333337</v>
      </c>
      <c r="C54" s="5">
        <v>0</v>
      </c>
      <c r="D54" s="5">
        <f t="shared" si="0"/>
        <v>0</v>
      </c>
      <c r="E54" s="5">
        <f t="shared" si="1"/>
        <v>0</v>
      </c>
      <c r="F54" s="3">
        <v>44200</v>
      </c>
      <c r="G54" s="4">
        <v>0.83333333333333337</v>
      </c>
      <c r="H54" s="5">
        <v>0.18899999999924399</v>
      </c>
      <c r="I54" s="5">
        <f t="shared" si="2"/>
        <v>1.684499870990334</v>
      </c>
      <c r="J54" s="5">
        <f t="shared" si="3"/>
        <v>0.13930813933090061</v>
      </c>
      <c r="K54" s="3">
        <v>44202</v>
      </c>
      <c r="L54" s="4">
        <v>0.83333333333333337</v>
      </c>
      <c r="M54" s="5">
        <v>0.112999999999548</v>
      </c>
      <c r="N54" s="5">
        <f t="shared" si="4"/>
        <v>0.74176804369731697</v>
      </c>
      <c r="O54" s="5">
        <f t="shared" si="5"/>
        <v>6.1344217213768107E-2</v>
      </c>
    </row>
    <row r="55" spans="1:15" x14ac:dyDescent="0.25">
      <c r="A55" s="3">
        <v>44198</v>
      </c>
      <c r="B55" s="4">
        <v>0.875</v>
      </c>
      <c r="C55" s="5">
        <v>0</v>
      </c>
      <c r="D55" s="5">
        <f t="shared" si="0"/>
        <v>0</v>
      </c>
      <c r="E55" s="5">
        <f t="shared" si="1"/>
        <v>0</v>
      </c>
      <c r="F55" s="3">
        <v>44200</v>
      </c>
      <c r="G55" s="4">
        <v>0.875</v>
      </c>
      <c r="H55" s="5">
        <v>0.190999999999236</v>
      </c>
      <c r="I55" s="5">
        <f t="shared" si="2"/>
        <v>1.713013200567004</v>
      </c>
      <c r="J55" s="5">
        <f t="shared" si="3"/>
        <v>0.14166619168689124</v>
      </c>
      <c r="K55" s="3">
        <v>44202</v>
      </c>
      <c r="L55" s="4">
        <v>0.875</v>
      </c>
      <c r="M55" s="5">
        <v>0.10399999999958399</v>
      </c>
      <c r="N55" s="5">
        <f t="shared" si="4"/>
        <v>0.64981731772729967</v>
      </c>
      <c r="O55" s="5">
        <f t="shared" si="5"/>
        <v>5.3739892176047681E-2</v>
      </c>
    </row>
    <row r="56" spans="1:15" x14ac:dyDescent="0.25">
      <c r="A56" s="3">
        <v>44198</v>
      </c>
      <c r="B56" s="4">
        <v>0.91666666666666663</v>
      </c>
      <c r="C56" s="5">
        <v>0</v>
      </c>
      <c r="D56" s="5">
        <f t="shared" si="0"/>
        <v>0</v>
      </c>
      <c r="E56" s="5">
        <f t="shared" si="1"/>
        <v>0</v>
      </c>
      <c r="F56" s="3">
        <v>44200</v>
      </c>
      <c r="G56" s="4">
        <v>0.91666666666666663</v>
      </c>
      <c r="H56" s="5">
        <v>0.197999999999208</v>
      </c>
      <c r="I56" s="5">
        <f t="shared" si="2"/>
        <v>1.8142073314120344</v>
      </c>
      <c r="J56" s="5">
        <f t="shared" si="3"/>
        <v>0.15003494630777522</v>
      </c>
      <c r="K56" s="3">
        <v>44202</v>
      </c>
      <c r="L56" s="4">
        <v>0.91666666666666663</v>
      </c>
      <c r="M56" s="5">
        <v>9.8999999999604002E-2</v>
      </c>
      <c r="N56" s="5">
        <f t="shared" si="4"/>
        <v>0.60071739249780087</v>
      </c>
      <c r="O56" s="5">
        <f t="shared" si="5"/>
        <v>4.9679328359568127E-2</v>
      </c>
    </row>
    <row r="57" spans="1:15" x14ac:dyDescent="0.25">
      <c r="A57" s="3">
        <v>44198</v>
      </c>
      <c r="B57" s="4">
        <v>0.95833333333333337</v>
      </c>
      <c r="C57" s="5">
        <v>0</v>
      </c>
      <c r="D57" s="5">
        <f t="shared" si="0"/>
        <v>0</v>
      </c>
      <c r="E57" s="5">
        <f t="shared" si="1"/>
        <v>0</v>
      </c>
      <c r="F57" s="3">
        <v>44200</v>
      </c>
      <c r="G57" s="4">
        <v>0.95833333333333337</v>
      </c>
      <c r="H57" s="5">
        <v>0.20199999999919199</v>
      </c>
      <c r="I57" s="5">
        <f t="shared" si="2"/>
        <v>1.8729998126398812</v>
      </c>
      <c r="J57" s="5">
        <f t="shared" si="3"/>
        <v>0.15489708450531817</v>
      </c>
      <c r="K57" s="3">
        <v>44202</v>
      </c>
      <c r="L57" s="4">
        <v>0.95833333333333337</v>
      </c>
      <c r="M57" s="5">
        <v>0.10399999999958399</v>
      </c>
      <c r="N57" s="5">
        <f t="shared" si="4"/>
        <v>0.64981731772729967</v>
      </c>
      <c r="O57" s="5">
        <f t="shared" si="5"/>
        <v>5.3739892176047681E-2</v>
      </c>
    </row>
    <row r="178" spans="1:3" x14ac:dyDescent="0.25">
      <c r="A178" s="9"/>
      <c r="B178" s="1"/>
      <c r="C178" s="1"/>
    </row>
    <row r="179" spans="1:3" x14ac:dyDescent="0.25">
      <c r="A179" s="9"/>
      <c r="B179" s="1"/>
      <c r="C179" s="1"/>
    </row>
    <row r="180" spans="1:3" x14ac:dyDescent="0.25">
      <c r="A180" s="9"/>
      <c r="B180" s="1"/>
      <c r="C180" s="1"/>
    </row>
    <row r="181" spans="1:3" x14ac:dyDescent="0.25">
      <c r="A181" s="9"/>
      <c r="B181" s="1"/>
      <c r="C181" s="1"/>
    </row>
    <row r="182" spans="1:3" x14ac:dyDescent="0.25">
      <c r="A182" s="9"/>
      <c r="B182" s="1"/>
      <c r="C182" s="1"/>
    </row>
    <row r="183" spans="1:3" x14ac:dyDescent="0.25">
      <c r="A183" s="9"/>
      <c r="B183" s="1"/>
      <c r="C183" s="1"/>
    </row>
    <row r="184" spans="1:3" x14ac:dyDescent="0.25">
      <c r="A184" s="9"/>
      <c r="B184" s="1"/>
      <c r="C184" s="1"/>
    </row>
    <row r="185" spans="1:3" x14ac:dyDescent="0.25">
      <c r="A185" s="9"/>
      <c r="B185" s="1"/>
      <c r="C185" s="1"/>
    </row>
    <row r="186" spans="1:3" x14ac:dyDescent="0.25">
      <c r="A186" s="9"/>
      <c r="B186" s="1"/>
      <c r="C186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6B54E-273E-4CD9-B17F-18B698DAAFF3}">
  <dimension ref="A1:O35"/>
  <sheetViews>
    <sheetView workbookViewId="0">
      <selection activeCell="E5" sqref="E5"/>
    </sheetView>
  </sheetViews>
  <sheetFormatPr defaultRowHeight="15" x14ac:dyDescent="0.25"/>
  <sheetData>
    <row r="1" spans="1:15" x14ac:dyDescent="0.25">
      <c r="A1" s="1" t="s">
        <v>0</v>
      </c>
      <c r="B1" s="1"/>
      <c r="C1" s="1"/>
    </row>
    <row r="2" spans="1:15" x14ac:dyDescent="0.25">
      <c r="A2" s="1" t="s">
        <v>1</v>
      </c>
      <c r="B2" s="1"/>
      <c r="C2" s="1"/>
    </row>
    <row r="3" spans="1:15" x14ac:dyDescent="0.25">
      <c r="A3" s="1" t="s">
        <v>2</v>
      </c>
      <c r="B3" s="1"/>
      <c r="C3" s="1"/>
    </row>
    <row r="4" spans="1:15" x14ac:dyDescent="0.25">
      <c r="A4" s="1" t="s">
        <v>3</v>
      </c>
      <c r="B4" s="1"/>
      <c r="C4" s="1"/>
    </row>
    <row r="5" spans="1:15" x14ac:dyDescent="0.25">
      <c r="A5" s="1" t="s">
        <v>4</v>
      </c>
      <c r="B5" s="1"/>
      <c r="C5" s="1"/>
    </row>
    <row r="6" spans="1:15" x14ac:dyDescent="0.25">
      <c r="A6" s="1"/>
      <c r="B6" s="1"/>
      <c r="C6" s="1"/>
    </row>
    <row r="7" spans="1:15" x14ac:dyDescent="0.25">
      <c r="A7" s="1"/>
      <c r="B7" s="1"/>
      <c r="C7" s="1"/>
      <c r="I7" s="23" t="s">
        <v>81</v>
      </c>
      <c r="J7" s="23"/>
      <c r="K7" s="23"/>
      <c r="L7" s="24">
        <f>MAX(D10:D33,I10:I33,N10:N33)</f>
        <v>2.2086610743670727</v>
      </c>
    </row>
    <row r="8" spans="1:15" x14ac:dyDescent="0.25">
      <c r="A8" s="1"/>
      <c r="B8" s="1"/>
      <c r="C8" s="1"/>
    </row>
    <row r="9" spans="1:15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</row>
    <row r="10" spans="1:15" x14ac:dyDescent="0.25">
      <c r="A10" s="3">
        <v>44253</v>
      </c>
      <c r="B10" s="4">
        <v>0</v>
      </c>
      <c r="C10" s="5">
        <v>0.19899999999920401</v>
      </c>
      <c r="D10" s="5">
        <f t="shared" ref="D10:D33" si="0">4*6*(C10^(1.522*(6^0.026)))</f>
        <v>1.8288398626044282</v>
      </c>
      <c r="E10" s="5">
        <f t="shared" ref="E10:E33" si="1">D10*0.0827</f>
        <v>0.15124505663738622</v>
      </c>
      <c r="F10" s="3">
        <v>44254</v>
      </c>
      <c r="G10" s="4">
        <v>0</v>
      </c>
      <c r="H10" s="5">
        <v>0.18099999999927599</v>
      </c>
      <c r="I10" s="5">
        <f t="shared" ref="I10:I33" si="2">4*6*(H10^(1.522*(6^0.026)))</f>
        <v>1.5722427526358529</v>
      </c>
      <c r="J10" s="5">
        <f t="shared" ref="J10:J33" si="3">I10*0.0827</f>
        <v>0.13002447564298503</v>
      </c>
      <c r="K10" s="3">
        <v>44255</v>
      </c>
      <c r="L10" s="4">
        <v>0</v>
      </c>
      <c r="M10" s="5">
        <v>0.18899999999924399</v>
      </c>
      <c r="N10" s="5">
        <f t="shared" ref="N10:N33" si="4">4*6*(M10^(1.522*(6^0.026)))</f>
        <v>1.684499870990334</v>
      </c>
      <c r="O10" s="5">
        <f t="shared" ref="O10:O33" si="5">N10*0.0827</f>
        <v>0.13930813933090061</v>
      </c>
    </row>
    <row r="11" spans="1:15" x14ac:dyDescent="0.25">
      <c r="A11" s="3">
        <v>44253</v>
      </c>
      <c r="B11" s="4">
        <v>4.1666666666666664E-2</v>
      </c>
      <c r="C11" s="5">
        <v>0.190999999999236</v>
      </c>
      <c r="D11" s="5">
        <f t="shared" si="0"/>
        <v>1.713013200567004</v>
      </c>
      <c r="E11" s="5">
        <f t="shared" si="1"/>
        <v>0.14166619168689124</v>
      </c>
      <c r="F11" s="3">
        <v>44254</v>
      </c>
      <c r="G11" s="4">
        <v>4.1666666666666664E-2</v>
      </c>
      <c r="H11" s="5">
        <v>0.19999999999920001</v>
      </c>
      <c r="I11" s="5">
        <f t="shared" si="2"/>
        <v>1.8435161790292129</v>
      </c>
      <c r="J11" s="5">
        <f t="shared" si="3"/>
        <v>0.15245878800571591</v>
      </c>
      <c r="K11" s="3">
        <v>44255</v>
      </c>
      <c r="L11" s="4">
        <v>4.1666666666666664E-2</v>
      </c>
      <c r="M11" s="5">
        <v>0.17999999999928001</v>
      </c>
      <c r="N11" s="5">
        <f t="shared" si="4"/>
        <v>1.5584143133668724</v>
      </c>
      <c r="O11" s="5">
        <f t="shared" si="5"/>
        <v>0.12888086371544033</v>
      </c>
    </row>
    <row r="12" spans="1:15" x14ac:dyDescent="0.25">
      <c r="A12" s="3">
        <v>44253</v>
      </c>
      <c r="B12" s="4">
        <v>8.3333333333333329E-2</v>
      </c>
      <c r="C12" s="5">
        <v>0.19899999999920401</v>
      </c>
      <c r="D12" s="5">
        <f t="shared" si="0"/>
        <v>1.8288398626044282</v>
      </c>
      <c r="E12" s="5">
        <f t="shared" si="1"/>
        <v>0.15124505663738622</v>
      </c>
      <c r="F12" s="3">
        <v>44254</v>
      </c>
      <c r="G12" s="4">
        <v>8.3333333333333329E-2</v>
      </c>
      <c r="H12" s="5">
        <v>0.19199999999923201</v>
      </c>
      <c r="I12" s="5">
        <f t="shared" si="2"/>
        <v>1.727336692317424</v>
      </c>
      <c r="J12" s="5">
        <f t="shared" si="3"/>
        <v>0.14285074445465096</v>
      </c>
      <c r="K12" s="3">
        <v>44255</v>
      </c>
      <c r="L12" s="4">
        <v>8.3333333333333329E-2</v>
      </c>
      <c r="M12" s="5">
        <v>0.19199999999923201</v>
      </c>
      <c r="N12" s="5">
        <f t="shared" si="4"/>
        <v>1.727336692317424</v>
      </c>
      <c r="O12" s="5">
        <f t="shared" si="5"/>
        <v>0.14285074445465096</v>
      </c>
    </row>
    <row r="13" spans="1:15" x14ac:dyDescent="0.25">
      <c r="A13" s="3">
        <v>44253</v>
      </c>
      <c r="B13" s="4">
        <v>0.125</v>
      </c>
      <c r="C13" s="5">
        <v>0.190999999999236</v>
      </c>
      <c r="D13" s="5">
        <f t="shared" si="0"/>
        <v>1.713013200567004</v>
      </c>
      <c r="E13" s="5">
        <f t="shared" si="1"/>
        <v>0.14166619168689124</v>
      </c>
      <c r="F13" s="3">
        <v>44254</v>
      </c>
      <c r="G13" s="4">
        <v>0.125</v>
      </c>
      <c r="H13" s="5">
        <v>0.19899999999920401</v>
      </c>
      <c r="I13" s="5">
        <f t="shared" si="2"/>
        <v>1.8288398626044282</v>
      </c>
      <c r="J13" s="5">
        <f t="shared" si="3"/>
        <v>0.15124505663738622</v>
      </c>
      <c r="K13" s="3">
        <v>44255</v>
      </c>
      <c r="L13" s="4">
        <v>0.125</v>
      </c>
      <c r="M13" s="5">
        <v>0.18199999999927199</v>
      </c>
      <c r="N13" s="5">
        <f t="shared" si="4"/>
        <v>1.5861166928788057</v>
      </c>
      <c r="O13" s="5">
        <f t="shared" si="5"/>
        <v>0.13117185050107724</v>
      </c>
    </row>
    <row r="14" spans="1:15" x14ac:dyDescent="0.25">
      <c r="A14" s="3">
        <v>44253</v>
      </c>
      <c r="B14" s="4">
        <v>0.16666666666666666</v>
      </c>
      <c r="C14" s="5">
        <v>0.182999999999268</v>
      </c>
      <c r="D14" s="5">
        <f t="shared" si="0"/>
        <v>1.6000360325720409</v>
      </c>
      <c r="E14" s="5">
        <f t="shared" si="1"/>
        <v>0.13232297989370778</v>
      </c>
      <c r="F14" s="3">
        <v>44254</v>
      </c>
      <c r="G14" s="4">
        <v>0.16666666666666666</v>
      </c>
      <c r="H14" s="5">
        <v>0.19899999999920401</v>
      </c>
      <c r="I14" s="5">
        <f t="shared" si="2"/>
        <v>1.8288398626044282</v>
      </c>
      <c r="J14" s="5">
        <f t="shared" si="3"/>
        <v>0.15124505663738622</v>
      </c>
      <c r="K14" s="3">
        <v>44255</v>
      </c>
      <c r="L14" s="4">
        <v>0.16666666666666666</v>
      </c>
      <c r="M14" s="5">
        <v>0.19399999999922399</v>
      </c>
      <c r="N14" s="5">
        <f t="shared" si="4"/>
        <v>1.7561168589715379</v>
      </c>
      <c r="O14" s="5">
        <f t="shared" si="5"/>
        <v>0.14523086423694617</v>
      </c>
    </row>
    <row r="15" spans="1:15" x14ac:dyDescent="0.25">
      <c r="A15" s="3">
        <v>44253</v>
      </c>
      <c r="B15" s="4">
        <v>0.20833333333333334</v>
      </c>
      <c r="C15" s="5">
        <v>0.20099999999919599</v>
      </c>
      <c r="D15" s="5">
        <f t="shared" si="0"/>
        <v>1.8582361917967554</v>
      </c>
      <c r="E15" s="5">
        <f t="shared" si="1"/>
        <v>0.15367613306159167</v>
      </c>
      <c r="F15" s="3">
        <v>44254</v>
      </c>
      <c r="G15" s="4">
        <v>0.20833333333333334</v>
      </c>
      <c r="H15" s="5">
        <v>0.18499999999926001</v>
      </c>
      <c r="I15" s="5">
        <f t="shared" si="2"/>
        <v>1.6280105081092331</v>
      </c>
      <c r="J15" s="5">
        <f t="shared" si="3"/>
        <v>0.13463646902063356</v>
      </c>
      <c r="K15" s="3">
        <v>44255</v>
      </c>
      <c r="L15" s="4">
        <v>0.20833333333333334</v>
      </c>
      <c r="M15" s="5">
        <v>0.18199999999927199</v>
      </c>
      <c r="N15" s="5">
        <f t="shared" si="4"/>
        <v>1.5861166928788057</v>
      </c>
      <c r="O15" s="5">
        <f t="shared" si="5"/>
        <v>0.13117185050107724</v>
      </c>
    </row>
    <row r="16" spans="1:15" x14ac:dyDescent="0.25">
      <c r="A16" s="3">
        <v>44253</v>
      </c>
      <c r="B16" s="4">
        <v>0.25</v>
      </c>
      <c r="C16" s="5">
        <v>0.18599999999925601</v>
      </c>
      <c r="D16" s="5">
        <f t="shared" si="0"/>
        <v>1.6420654447699503</v>
      </c>
      <c r="E16" s="5">
        <f t="shared" si="1"/>
        <v>0.1357988122824749</v>
      </c>
      <c r="F16" s="3">
        <v>44254</v>
      </c>
      <c r="G16" s="4">
        <v>0.25</v>
      </c>
      <c r="H16" s="5">
        <v>0.18099999999927599</v>
      </c>
      <c r="I16" s="5">
        <f t="shared" si="2"/>
        <v>1.5722427526358529</v>
      </c>
      <c r="J16" s="5">
        <f t="shared" si="3"/>
        <v>0.13002447564298503</v>
      </c>
      <c r="K16" s="3">
        <v>44255</v>
      </c>
      <c r="L16" s="4">
        <v>0.25</v>
      </c>
      <c r="M16" s="5">
        <v>0.196999999999212</v>
      </c>
      <c r="N16" s="5">
        <f t="shared" si="4"/>
        <v>1.7996186749716725</v>
      </c>
      <c r="O16" s="5">
        <f t="shared" si="5"/>
        <v>0.14882846442015732</v>
      </c>
    </row>
    <row r="17" spans="1:15" x14ac:dyDescent="0.25">
      <c r="A17" s="3">
        <v>44253</v>
      </c>
      <c r="B17" s="4">
        <v>0.29166666666666669</v>
      </c>
      <c r="C17" s="5">
        <v>0.19499999999921999</v>
      </c>
      <c r="D17" s="5">
        <f t="shared" si="0"/>
        <v>1.7705733476218639</v>
      </c>
      <c r="E17" s="5">
        <f t="shared" si="1"/>
        <v>0.14642641584832813</v>
      </c>
      <c r="F17" s="3">
        <v>44254</v>
      </c>
      <c r="G17" s="4">
        <v>0.29166666666666669</v>
      </c>
      <c r="H17" s="5">
        <v>0.182999999999268</v>
      </c>
      <c r="I17" s="5">
        <f t="shared" si="2"/>
        <v>1.6000360325720409</v>
      </c>
      <c r="J17" s="5">
        <f t="shared" si="3"/>
        <v>0.13232297989370778</v>
      </c>
      <c r="K17" s="3">
        <v>44255</v>
      </c>
      <c r="L17" s="4">
        <v>0.29166666666666669</v>
      </c>
      <c r="M17" s="5">
        <v>0.20599999999917601</v>
      </c>
      <c r="N17" s="5">
        <f t="shared" si="4"/>
        <v>1.9324886327984458</v>
      </c>
      <c r="O17" s="5">
        <f t="shared" si="5"/>
        <v>0.15981680993243147</v>
      </c>
    </row>
    <row r="18" spans="1:15" x14ac:dyDescent="0.25">
      <c r="A18" s="3">
        <v>44253</v>
      </c>
      <c r="B18" s="4">
        <v>0.33333333333333331</v>
      </c>
      <c r="C18" s="5">
        <v>0.197999999999208</v>
      </c>
      <c r="D18" s="5">
        <f t="shared" si="0"/>
        <v>1.8142073314120344</v>
      </c>
      <c r="E18" s="5">
        <f t="shared" si="1"/>
        <v>0.15003494630777522</v>
      </c>
      <c r="F18" s="3">
        <v>44254</v>
      </c>
      <c r="G18" s="4">
        <v>0.33333333333333331</v>
      </c>
      <c r="H18" s="5">
        <v>0.182999999999268</v>
      </c>
      <c r="I18" s="5">
        <f t="shared" si="2"/>
        <v>1.6000360325720409</v>
      </c>
      <c r="J18" s="5">
        <f t="shared" si="3"/>
        <v>0.13232297989370778</v>
      </c>
      <c r="K18" s="3">
        <v>44255</v>
      </c>
      <c r="L18" s="4">
        <v>0.33333333333333331</v>
      </c>
      <c r="M18" s="5">
        <v>0.18599999999925601</v>
      </c>
      <c r="N18" s="5">
        <f t="shared" si="4"/>
        <v>1.6420654447699503</v>
      </c>
      <c r="O18" s="5">
        <f t="shared" si="5"/>
        <v>0.1357988122824749</v>
      </c>
    </row>
    <row r="19" spans="1:15" x14ac:dyDescent="0.25">
      <c r="A19" s="3">
        <v>44253</v>
      </c>
      <c r="B19" s="4">
        <v>0.375</v>
      </c>
      <c r="C19" s="5">
        <v>0.18599999999925601</v>
      </c>
      <c r="D19" s="5">
        <f t="shared" si="0"/>
        <v>1.6420654447699503</v>
      </c>
      <c r="E19" s="5">
        <f t="shared" si="1"/>
        <v>0.1357988122824749</v>
      </c>
      <c r="F19" s="3">
        <v>44254</v>
      </c>
      <c r="G19" s="4">
        <v>0.375</v>
      </c>
      <c r="H19" s="5">
        <v>0.183999999999264</v>
      </c>
      <c r="I19" s="5">
        <f t="shared" si="2"/>
        <v>1.6140006709728403</v>
      </c>
      <c r="J19" s="5">
        <f t="shared" si="3"/>
        <v>0.13347785548945387</v>
      </c>
      <c r="K19" s="3">
        <v>44255</v>
      </c>
      <c r="L19" s="4">
        <v>0.375</v>
      </c>
      <c r="M19" s="5">
        <v>0.18699999999925199</v>
      </c>
      <c r="N19" s="5">
        <f t="shared" si="4"/>
        <v>1.6561653824945812</v>
      </c>
      <c r="O19" s="5">
        <f t="shared" si="5"/>
        <v>0.13696487713230185</v>
      </c>
    </row>
    <row r="20" spans="1:15" x14ac:dyDescent="0.25">
      <c r="A20" s="3">
        <v>44253</v>
      </c>
      <c r="B20" s="4">
        <v>0.41666666666666669</v>
      </c>
      <c r="C20" s="5">
        <v>0.18999999999924</v>
      </c>
      <c r="D20" s="5">
        <f t="shared" si="0"/>
        <v>1.6987342285087048</v>
      </c>
      <c r="E20" s="5">
        <f t="shared" si="1"/>
        <v>0.14048532069766989</v>
      </c>
      <c r="F20" s="3">
        <v>44254</v>
      </c>
      <c r="G20" s="4">
        <v>0.41666666666666669</v>
      </c>
      <c r="H20" s="5">
        <v>0.19199999999923201</v>
      </c>
      <c r="I20" s="5">
        <f t="shared" si="2"/>
        <v>1.727336692317424</v>
      </c>
      <c r="J20" s="5">
        <f t="shared" si="3"/>
        <v>0.14285074445465096</v>
      </c>
      <c r="K20" s="3">
        <v>44255</v>
      </c>
      <c r="L20" s="4">
        <v>0.41666666666666669</v>
      </c>
      <c r="M20" s="5">
        <v>0.20699999999917201</v>
      </c>
      <c r="N20" s="5">
        <f t="shared" si="4"/>
        <v>1.947468991285116</v>
      </c>
      <c r="O20" s="5">
        <f t="shared" si="5"/>
        <v>0.16105568557927907</v>
      </c>
    </row>
    <row r="21" spans="1:15" x14ac:dyDescent="0.25">
      <c r="A21" s="3">
        <v>44253</v>
      </c>
      <c r="B21" s="4">
        <v>0.45833333333333331</v>
      </c>
      <c r="C21" s="5">
        <v>0.20499999999918</v>
      </c>
      <c r="D21" s="5">
        <f t="shared" si="0"/>
        <v>1.9175514501328268</v>
      </c>
      <c r="E21" s="5">
        <f t="shared" si="1"/>
        <v>0.15858150492598477</v>
      </c>
      <c r="F21" s="3">
        <v>44254</v>
      </c>
      <c r="G21" s="4">
        <v>0.45833333333333331</v>
      </c>
      <c r="H21" s="5">
        <v>0.190999999999236</v>
      </c>
      <c r="I21" s="5">
        <f t="shared" si="2"/>
        <v>1.713013200567004</v>
      </c>
      <c r="J21" s="5">
        <f t="shared" si="3"/>
        <v>0.14166619168689124</v>
      </c>
      <c r="K21" s="3">
        <v>44255</v>
      </c>
      <c r="L21" s="4">
        <v>0.45833333333333331</v>
      </c>
      <c r="M21" s="5">
        <v>0.20899999999916399</v>
      </c>
      <c r="N21" s="5">
        <f t="shared" si="4"/>
        <v>1.9775588975584237</v>
      </c>
      <c r="O21" s="5">
        <f t="shared" si="5"/>
        <v>0.16354412082808165</v>
      </c>
    </row>
    <row r="22" spans="1:15" x14ac:dyDescent="0.25">
      <c r="A22" s="3">
        <v>44253</v>
      </c>
      <c r="B22" s="4">
        <v>0.5</v>
      </c>
      <c r="C22" s="5">
        <v>0.202999999999188</v>
      </c>
      <c r="D22" s="5">
        <f t="shared" si="0"/>
        <v>1.8878069539064459</v>
      </c>
      <c r="E22" s="5">
        <f t="shared" si="1"/>
        <v>0.15612163508806307</v>
      </c>
      <c r="F22" s="3">
        <v>44254</v>
      </c>
      <c r="G22" s="4">
        <v>0.5</v>
      </c>
      <c r="H22" s="5">
        <v>0.18999999999924</v>
      </c>
      <c r="I22" s="5">
        <f t="shared" si="2"/>
        <v>1.6987342285087048</v>
      </c>
      <c r="J22" s="5">
        <f t="shared" si="3"/>
        <v>0.14048532069766989</v>
      </c>
      <c r="K22" s="3">
        <v>44255</v>
      </c>
      <c r="L22" s="4">
        <v>0.5</v>
      </c>
      <c r="M22" s="5">
        <v>0.20599999999917601</v>
      </c>
      <c r="N22" s="5">
        <f t="shared" si="4"/>
        <v>1.9324886327984458</v>
      </c>
      <c r="O22" s="5">
        <f t="shared" si="5"/>
        <v>0.15981680993243147</v>
      </c>
    </row>
    <row r="23" spans="1:15" x14ac:dyDescent="0.25">
      <c r="A23" s="3">
        <v>44253</v>
      </c>
      <c r="B23" s="4">
        <v>0.54166666666666663</v>
      </c>
      <c r="C23" s="5">
        <v>0.21299999999914801</v>
      </c>
      <c r="D23" s="5">
        <f t="shared" si="0"/>
        <v>2.0382531318849386</v>
      </c>
      <c r="E23" s="5">
        <f t="shared" si="1"/>
        <v>0.16856353400688442</v>
      </c>
      <c r="F23" s="3">
        <v>44254</v>
      </c>
      <c r="G23" s="4">
        <v>0.54166666666666663</v>
      </c>
      <c r="H23" s="5">
        <v>0.18799999999924799</v>
      </c>
      <c r="I23" s="5">
        <f t="shared" si="2"/>
        <v>1.6703102235638934</v>
      </c>
      <c r="J23" s="5">
        <f t="shared" si="3"/>
        <v>0.13813465548873397</v>
      </c>
      <c r="K23" s="3">
        <v>44255</v>
      </c>
      <c r="L23" s="4">
        <v>0.54166666666666663</v>
      </c>
      <c r="M23" s="5">
        <v>0.20599999999917601</v>
      </c>
      <c r="N23" s="5">
        <f t="shared" si="4"/>
        <v>1.9324886327984458</v>
      </c>
      <c r="O23" s="5">
        <f t="shared" si="5"/>
        <v>0.15981680993243147</v>
      </c>
    </row>
    <row r="24" spans="1:15" x14ac:dyDescent="0.25">
      <c r="A24" s="3">
        <v>44253</v>
      </c>
      <c r="B24" s="4">
        <v>0.58333333333333337</v>
      </c>
      <c r="C24" s="5">
        <v>0.20599999999917601</v>
      </c>
      <c r="D24" s="5">
        <f t="shared" si="0"/>
        <v>1.9324886327984458</v>
      </c>
      <c r="E24" s="5">
        <f t="shared" si="1"/>
        <v>0.15981680993243147</v>
      </c>
      <c r="F24" s="3">
        <v>44254</v>
      </c>
      <c r="G24" s="4">
        <v>0.58333333333333337</v>
      </c>
      <c r="H24" s="5">
        <v>0.18799999999924799</v>
      </c>
      <c r="I24" s="5">
        <f t="shared" si="2"/>
        <v>1.6703102235638934</v>
      </c>
      <c r="J24" s="5">
        <f t="shared" si="3"/>
        <v>0.13813465548873397</v>
      </c>
      <c r="K24" s="3">
        <v>44255</v>
      </c>
      <c r="L24" s="4">
        <v>0.58333333333333337</v>
      </c>
      <c r="M24" s="5">
        <v>0.203999999999184</v>
      </c>
      <c r="N24" s="5">
        <f t="shared" si="4"/>
        <v>1.9026575285520444</v>
      </c>
      <c r="O24" s="5">
        <f t="shared" si="5"/>
        <v>0.15734977761125407</v>
      </c>
    </row>
    <row r="25" spans="1:15" x14ac:dyDescent="0.25">
      <c r="A25" s="3">
        <v>44253</v>
      </c>
      <c r="B25" s="4">
        <v>0.625</v>
      </c>
      <c r="C25" s="5">
        <v>0.203999999999184</v>
      </c>
      <c r="D25" s="5">
        <f t="shared" si="0"/>
        <v>1.9026575285520444</v>
      </c>
      <c r="E25" s="5">
        <f t="shared" si="1"/>
        <v>0.15734977761125407</v>
      </c>
      <c r="F25" s="3">
        <v>44254</v>
      </c>
      <c r="G25" s="4">
        <v>0.625</v>
      </c>
      <c r="H25" s="5">
        <v>0.18999999999924</v>
      </c>
      <c r="I25" s="5">
        <f t="shared" si="2"/>
        <v>1.6987342285087048</v>
      </c>
      <c r="J25" s="5">
        <f t="shared" si="3"/>
        <v>0.14048532069766989</v>
      </c>
      <c r="K25" s="3">
        <v>44255</v>
      </c>
      <c r="L25" s="4">
        <v>0.625</v>
      </c>
      <c r="M25" s="5">
        <v>0.20999999999916</v>
      </c>
      <c r="N25" s="5">
        <f t="shared" si="4"/>
        <v>1.9926682776894182</v>
      </c>
      <c r="O25" s="5">
        <f t="shared" si="5"/>
        <v>0.16479366656491487</v>
      </c>
    </row>
    <row r="26" spans="1:15" x14ac:dyDescent="0.25">
      <c r="A26" s="3">
        <v>44253</v>
      </c>
      <c r="B26" s="4">
        <v>0.66666666666666663</v>
      </c>
      <c r="C26" s="5">
        <v>0.20699999999917201</v>
      </c>
      <c r="D26" s="5">
        <f t="shared" si="0"/>
        <v>1.947468991285116</v>
      </c>
      <c r="E26" s="5">
        <f t="shared" si="1"/>
        <v>0.16105568557927907</v>
      </c>
      <c r="F26" s="3">
        <v>44254</v>
      </c>
      <c r="G26" s="4">
        <v>0.66666666666666663</v>
      </c>
      <c r="H26" s="5">
        <v>0.18899999999924399</v>
      </c>
      <c r="I26" s="5">
        <f t="shared" si="2"/>
        <v>1.684499870990334</v>
      </c>
      <c r="J26" s="5">
        <f t="shared" si="3"/>
        <v>0.13930813933090061</v>
      </c>
      <c r="K26" s="3">
        <v>44255</v>
      </c>
      <c r="L26" s="4">
        <v>0.66666666666666663</v>
      </c>
      <c r="M26" s="5">
        <v>0.21399999999914401</v>
      </c>
      <c r="N26" s="5">
        <f t="shared" si="4"/>
        <v>2.0535333815983359</v>
      </c>
      <c r="O26" s="5">
        <f t="shared" si="5"/>
        <v>0.16982721065818238</v>
      </c>
    </row>
    <row r="27" spans="1:15" x14ac:dyDescent="0.25">
      <c r="A27" s="3">
        <v>44253</v>
      </c>
      <c r="B27" s="4">
        <v>0.70833333333333337</v>
      </c>
      <c r="C27" s="5">
        <v>0.210999999999156</v>
      </c>
      <c r="D27" s="5">
        <f t="shared" si="0"/>
        <v>2.0078204983170753</v>
      </c>
      <c r="E27" s="5">
        <f t="shared" si="1"/>
        <v>0.16604675521082213</v>
      </c>
      <c r="F27" s="3">
        <v>44254</v>
      </c>
      <c r="G27" s="4">
        <v>0.70833333333333337</v>
      </c>
      <c r="H27" s="5">
        <v>0.190999999999236</v>
      </c>
      <c r="I27" s="5">
        <f t="shared" si="2"/>
        <v>1.713013200567004</v>
      </c>
      <c r="J27" s="5">
        <f t="shared" si="3"/>
        <v>0.14166619168689124</v>
      </c>
      <c r="K27" s="3">
        <v>44255</v>
      </c>
      <c r="L27" s="4">
        <v>0.70833333333333337</v>
      </c>
      <c r="M27" s="5">
        <v>0.223999999999104</v>
      </c>
      <c r="N27" s="5">
        <f t="shared" si="4"/>
        <v>2.2086610743670727</v>
      </c>
      <c r="O27" s="5">
        <f t="shared" si="5"/>
        <v>0.1826562708501569</v>
      </c>
    </row>
    <row r="28" spans="1:15" x14ac:dyDescent="0.25">
      <c r="A28" s="3">
        <v>44253</v>
      </c>
      <c r="B28" s="4">
        <v>0.75</v>
      </c>
      <c r="C28" s="5">
        <v>0.19999999999920001</v>
      </c>
      <c r="D28" s="5">
        <f t="shared" si="0"/>
        <v>1.8435161790292129</v>
      </c>
      <c r="E28" s="5">
        <f t="shared" si="1"/>
        <v>0.15245878800571591</v>
      </c>
      <c r="F28" s="3">
        <v>44254</v>
      </c>
      <c r="G28" s="4">
        <v>0.75</v>
      </c>
      <c r="H28" s="5">
        <v>0.182999999999268</v>
      </c>
      <c r="I28" s="5">
        <f t="shared" si="2"/>
        <v>1.6000360325720409</v>
      </c>
      <c r="J28" s="5">
        <f t="shared" si="3"/>
        <v>0.13232297989370778</v>
      </c>
      <c r="K28" s="3">
        <v>44255</v>
      </c>
      <c r="L28" s="4">
        <v>0.75</v>
      </c>
      <c r="M28" s="5">
        <v>0.223999999999104</v>
      </c>
      <c r="N28" s="5">
        <f t="shared" si="4"/>
        <v>2.2086610743670727</v>
      </c>
      <c r="O28" s="5">
        <f t="shared" si="5"/>
        <v>0.1826562708501569</v>
      </c>
    </row>
    <row r="29" spans="1:15" x14ac:dyDescent="0.25">
      <c r="A29" s="3">
        <v>44253</v>
      </c>
      <c r="B29" s="4">
        <v>0.79166666666666663</v>
      </c>
      <c r="C29" s="5">
        <v>0.18099999999927599</v>
      </c>
      <c r="D29" s="5">
        <f t="shared" si="0"/>
        <v>1.5722427526358529</v>
      </c>
      <c r="E29" s="5">
        <f t="shared" si="1"/>
        <v>0.13002447564298503</v>
      </c>
      <c r="F29" s="3">
        <v>44254</v>
      </c>
      <c r="G29" s="4">
        <v>0.79166666666666663</v>
      </c>
      <c r="H29" s="5">
        <v>0.17899999999928401</v>
      </c>
      <c r="I29" s="5">
        <f t="shared" si="2"/>
        <v>1.544631477386941</v>
      </c>
      <c r="J29" s="5">
        <f t="shared" si="3"/>
        <v>0.12774102317990002</v>
      </c>
      <c r="K29" s="3">
        <v>44255</v>
      </c>
      <c r="L29" s="4">
        <v>0.79166666666666663</v>
      </c>
      <c r="M29" s="5">
        <v>0.197999999999208</v>
      </c>
      <c r="N29" s="5">
        <f t="shared" si="4"/>
        <v>1.8142073314120344</v>
      </c>
      <c r="O29" s="5">
        <f t="shared" si="5"/>
        <v>0.15003494630777522</v>
      </c>
    </row>
    <row r="30" spans="1:15" x14ac:dyDescent="0.25">
      <c r="A30" s="3">
        <v>44253</v>
      </c>
      <c r="B30" s="4">
        <v>0.83333333333333337</v>
      </c>
      <c r="C30" s="5">
        <v>0.18799999999924799</v>
      </c>
      <c r="D30" s="5">
        <f t="shared" si="0"/>
        <v>1.6703102235638934</v>
      </c>
      <c r="E30" s="5">
        <f t="shared" si="1"/>
        <v>0.13813465548873397</v>
      </c>
      <c r="F30" s="3">
        <v>44254</v>
      </c>
      <c r="G30" s="4">
        <v>0.83333333333333337</v>
      </c>
      <c r="H30" s="5">
        <v>0.183999999999264</v>
      </c>
      <c r="I30" s="5">
        <f t="shared" si="2"/>
        <v>1.6140006709728403</v>
      </c>
      <c r="J30" s="5">
        <f t="shared" si="3"/>
        <v>0.13347785548945387</v>
      </c>
      <c r="K30" s="3">
        <v>44255</v>
      </c>
      <c r="L30" s="4">
        <v>0.83333333333333337</v>
      </c>
      <c r="M30" s="5">
        <v>0.19899999999920401</v>
      </c>
      <c r="N30" s="5">
        <f t="shared" si="4"/>
        <v>1.8288398626044282</v>
      </c>
      <c r="O30" s="5">
        <f t="shared" si="5"/>
        <v>0.15124505663738622</v>
      </c>
    </row>
    <row r="31" spans="1:15" x14ac:dyDescent="0.25">
      <c r="A31" s="3">
        <v>44253</v>
      </c>
      <c r="B31" s="4">
        <v>0.875</v>
      </c>
      <c r="C31" s="5">
        <v>0.20799999999916799</v>
      </c>
      <c r="D31" s="5">
        <f t="shared" si="0"/>
        <v>1.9624924409087856</v>
      </c>
      <c r="E31" s="5">
        <f t="shared" si="1"/>
        <v>0.16229812486315656</v>
      </c>
      <c r="F31" s="3">
        <v>44254</v>
      </c>
      <c r="G31" s="4">
        <v>0.875</v>
      </c>
      <c r="H31" s="5">
        <v>0.18599999999925601</v>
      </c>
      <c r="I31" s="5">
        <f t="shared" si="2"/>
        <v>1.6420654447699503</v>
      </c>
      <c r="J31" s="5">
        <f t="shared" si="3"/>
        <v>0.1357988122824749</v>
      </c>
      <c r="K31" s="3">
        <v>44255</v>
      </c>
      <c r="L31" s="4">
        <v>0.875</v>
      </c>
      <c r="M31" s="5">
        <v>0.20499999999918</v>
      </c>
      <c r="N31" s="5">
        <f t="shared" si="4"/>
        <v>1.9175514501328268</v>
      </c>
      <c r="O31" s="5">
        <f t="shared" si="5"/>
        <v>0.15858150492598477</v>
      </c>
    </row>
    <row r="32" spans="1:15" x14ac:dyDescent="0.25">
      <c r="A32" s="3">
        <v>44253</v>
      </c>
      <c r="B32" s="4">
        <v>0.91666666666666663</v>
      </c>
      <c r="C32" s="5">
        <v>0.19899999999920401</v>
      </c>
      <c r="D32" s="5">
        <f t="shared" si="0"/>
        <v>1.8288398626044282</v>
      </c>
      <c r="E32" s="5">
        <f t="shared" si="1"/>
        <v>0.15124505663738622</v>
      </c>
      <c r="F32" s="3">
        <v>44254</v>
      </c>
      <c r="G32" s="4">
        <v>0.91666666666666663</v>
      </c>
      <c r="H32" s="5">
        <v>0.195999999999216</v>
      </c>
      <c r="I32" s="5">
        <f t="shared" si="2"/>
        <v>1.7850739834406717</v>
      </c>
      <c r="J32" s="5">
        <f t="shared" si="3"/>
        <v>0.14762561843054353</v>
      </c>
      <c r="K32" s="3">
        <v>44255</v>
      </c>
      <c r="L32" s="4">
        <v>0.91666666666666663</v>
      </c>
      <c r="M32" s="5">
        <v>0.210999999999156</v>
      </c>
      <c r="N32" s="5">
        <f t="shared" si="4"/>
        <v>2.0078204983170753</v>
      </c>
      <c r="O32" s="5">
        <f t="shared" si="5"/>
        <v>0.16604675521082213</v>
      </c>
    </row>
    <row r="33" spans="1:15" x14ac:dyDescent="0.25">
      <c r="A33" s="3">
        <v>44253</v>
      </c>
      <c r="B33" s="4">
        <v>0.95833333333333337</v>
      </c>
      <c r="C33" s="5">
        <v>0.19199999999923201</v>
      </c>
      <c r="D33" s="5">
        <f t="shared" si="0"/>
        <v>1.727336692317424</v>
      </c>
      <c r="E33" s="5">
        <f t="shared" si="1"/>
        <v>0.14285074445465096</v>
      </c>
      <c r="F33" s="3">
        <v>44254</v>
      </c>
      <c r="G33" s="4">
        <v>0.95833333333333337</v>
      </c>
      <c r="H33" s="5">
        <v>0.18699999999925199</v>
      </c>
      <c r="I33" s="5">
        <f t="shared" si="2"/>
        <v>1.6561653824945812</v>
      </c>
      <c r="J33" s="5">
        <f t="shared" si="3"/>
        <v>0.13696487713230185</v>
      </c>
      <c r="K33" s="3">
        <v>44255</v>
      </c>
      <c r="L33" s="4">
        <v>0.95833333333333337</v>
      </c>
      <c r="M33" s="5">
        <v>0.195999999999216</v>
      </c>
      <c r="N33" s="5">
        <f t="shared" si="4"/>
        <v>1.7850739834406717</v>
      </c>
      <c r="O33" s="5">
        <f t="shared" si="5"/>
        <v>0.14762561843054353</v>
      </c>
    </row>
    <row r="34" spans="1:15" ht="15.75" thickBot="1" x14ac:dyDescent="0.3"/>
    <row r="35" spans="1:15" ht="15.75" thickBot="1" x14ac:dyDescent="0.3">
      <c r="L35" s="6" t="s">
        <v>10</v>
      </c>
      <c r="M35" s="7"/>
      <c r="N35" s="7"/>
      <c r="O35" s="8">
        <f>SUM(E10:E33)+SUM(O10:O33)+SUM(J10:J33)</f>
        <v>10.58725851255592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A0620-C87D-4338-8FFF-BE28E762EED6}">
  <dimension ref="A1:T35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7" spans="1:20" x14ac:dyDescent="0.25">
      <c r="I7" s="23" t="s">
        <v>81</v>
      </c>
      <c r="J7" s="23"/>
      <c r="K7" s="23"/>
      <c r="L7" s="24">
        <f>MAX(D10:D33,I10:I33,N10:N33,S10:S33)</f>
        <v>2.3197383182692111</v>
      </c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44256</v>
      </c>
      <c r="B10" s="4">
        <v>0</v>
      </c>
      <c r="C10" s="5">
        <v>0.19999999999920001</v>
      </c>
      <c r="D10" s="5">
        <f t="shared" ref="D10:D33" si="0">4*6*(C10^(1.522*(6^0.026)))</f>
        <v>1.8435161790292129</v>
      </c>
      <c r="E10" s="5">
        <f t="shared" ref="E10:E33" si="1">D10*0.0827</f>
        <v>0.15245878800571591</v>
      </c>
      <c r="F10" s="3">
        <v>44257</v>
      </c>
      <c r="G10" s="4">
        <v>0</v>
      </c>
      <c r="H10" s="5">
        <v>0.19999999999920001</v>
      </c>
      <c r="I10" s="5">
        <f t="shared" ref="I10:I33" si="2">4*6*(H10^(1.522*(6^0.026)))</f>
        <v>1.8435161790292129</v>
      </c>
      <c r="J10" s="5">
        <f t="shared" ref="J10:J33" si="3">I10*0.0827</f>
        <v>0.15245878800571591</v>
      </c>
      <c r="K10" s="3">
        <v>44258</v>
      </c>
      <c r="L10" s="4">
        <v>0</v>
      </c>
      <c r="M10" s="5">
        <v>0.19499999999921999</v>
      </c>
      <c r="N10" s="5">
        <f t="shared" ref="N10:N33" si="4">4*6*(M10^(1.522*(6^0.026)))</f>
        <v>1.7705733476218639</v>
      </c>
      <c r="O10" s="5">
        <f t="shared" ref="O10:O33" si="5">N10*0.0827</f>
        <v>0.14642641584832813</v>
      </c>
      <c r="P10" s="3">
        <v>44259</v>
      </c>
      <c r="Q10" s="4">
        <v>0</v>
      </c>
      <c r="R10" s="5">
        <v>0.19299999999922801</v>
      </c>
      <c r="S10" s="5">
        <f t="shared" ref="S10:S33" si="6">4*6*(R10^(1.522*(6^0.026)))</f>
        <v>1.7417046096075226</v>
      </c>
      <c r="T10" s="5">
        <f t="shared" ref="T10:T33" si="7">S10*0.0827</f>
        <v>0.14403897121454212</v>
      </c>
    </row>
    <row r="11" spans="1:20" x14ac:dyDescent="0.25">
      <c r="A11" s="3">
        <v>44256</v>
      </c>
      <c r="B11" s="4">
        <v>4.1666666666666664E-2</v>
      </c>
      <c r="C11" s="5">
        <v>0.195999999999216</v>
      </c>
      <c r="D11" s="5">
        <f t="shared" si="0"/>
        <v>1.7850739834406717</v>
      </c>
      <c r="E11" s="5">
        <f t="shared" si="1"/>
        <v>0.14762561843054353</v>
      </c>
      <c r="F11" s="3">
        <v>44257</v>
      </c>
      <c r="G11" s="4">
        <v>4.1666666666666664E-2</v>
      </c>
      <c r="H11" s="5">
        <v>0.19499999999921999</v>
      </c>
      <c r="I11" s="5">
        <f t="shared" si="2"/>
        <v>1.7705733476218639</v>
      </c>
      <c r="J11" s="5">
        <f t="shared" si="3"/>
        <v>0.14642641584832813</v>
      </c>
      <c r="K11" s="3">
        <v>44258</v>
      </c>
      <c r="L11" s="4">
        <v>4.1666666666666664E-2</v>
      </c>
      <c r="M11" s="5">
        <v>0.19199999999923201</v>
      </c>
      <c r="N11" s="5">
        <f t="shared" si="4"/>
        <v>1.727336692317424</v>
      </c>
      <c r="O11" s="5">
        <f t="shared" si="5"/>
        <v>0.14285074445465096</v>
      </c>
      <c r="P11" s="3">
        <v>44259</v>
      </c>
      <c r="Q11" s="4">
        <v>4.1666666666666664E-2</v>
      </c>
      <c r="R11" s="5">
        <v>0.17999999999928001</v>
      </c>
      <c r="S11" s="5">
        <f t="shared" si="6"/>
        <v>1.5584143133668724</v>
      </c>
      <c r="T11" s="5">
        <f t="shared" si="7"/>
        <v>0.12888086371544033</v>
      </c>
    </row>
    <row r="12" spans="1:20" x14ac:dyDescent="0.25">
      <c r="A12" s="3">
        <v>44256</v>
      </c>
      <c r="B12" s="4">
        <v>8.3333333333333329E-2</v>
      </c>
      <c r="C12" s="5">
        <v>0.20899999999916399</v>
      </c>
      <c r="D12" s="5">
        <f t="shared" si="0"/>
        <v>1.9775588975584237</v>
      </c>
      <c r="E12" s="5">
        <f t="shared" si="1"/>
        <v>0.16354412082808165</v>
      </c>
      <c r="F12" s="3">
        <v>44257</v>
      </c>
      <c r="G12" s="4">
        <v>8.3333333333333329E-2</v>
      </c>
      <c r="H12" s="5">
        <v>0.20199999999919199</v>
      </c>
      <c r="I12" s="5">
        <f t="shared" si="2"/>
        <v>1.8729998126398812</v>
      </c>
      <c r="J12" s="5">
        <f t="shared" si="3"/>
        <v>0.15489708450531817</v>
      </c>
      <c r="K12" s="3">
        <v>44258</v>
      </c>
      <c r="L12" s="4">
        <v>8.3333333333333329E-2</v>
      </c>
      <c r="M12" s="5">
        <v>0.18699999999925199</v>
      </c>
      <c r="N12" s="5">
        <f t="shared" si="4"/>
        <v>1.6561653824945812</v>
      </c>
      <c r="O12" s="5">
        <f t="shared" si="5"/>
        <v>0.13696487713230185</v>
      </c>
      <c r="P12" s="3">
        <v>44259</v>
      </c>
      <c r="Q12" s="4">
        <v>8.3333333333333329E-2</v>
      </c>
      <c r="R12" s="5">
        <v>0.19499999999921999</v>
      </c>
      <c r="S12" s="5">
        <f t="shared" si="6"/>
        <v>1.7705733476218639</v>
      </c>
      <c r="T12" s="5">
        <f t="shared" si="7"/>
        <v>0.14642641584832813</v>
      </c>
    </row>
    <row r="13" spans="1:20" x14ac:dyDescent="0.25">
      <c r="A13" s="3">
        <v>44256</v>
      </c>
      <c r="B13" s="4">
        <v>0.125</v>
      </c>
      <c r="C13" s="5">
        <v>0.203999999999184</v>
      </c>
      <c r="D13" s="5">
        <f t="shared" si="0"/>
        <v>1.9026575285520444</v>
      </c>
      <c r="E13" s="5">
        <f t="shared" si="1"/>
        <v>0.15734977761125407</v>
      </c>
      <c r="F13" s="3">
        <v>44257</v>
      </c>
      <c r="G13" s="4">
        <v>0.125</v>
      </c>
      <c r="H13" s="5">
        <v>0.19499999999921999</v>
      </c>
      <c r="I13" s="5">
        <f t="shared" si="2"/>
        <v>1.7705733476218639</v>
      </c>
      <c r="J13" s="5">
        <f t="shared" si="3"/>
        <v>0.14642641584832813</v>
      </c>
      <c r="K13" s="3">
        <v>44258</v>
      </c>
      <c r="L13" s="4">
        <v>0.125</v>
      </c>
      <c r="M13" s="5">
        <v>0.18199999999927199</v>
      </c>
      <c r="N13" s="5">
        <f t="shared" si="4"/>
        <v>1.5861166928788057</v>
      </c>
      <c r="O13" s="5">
        <f t="shared" si="5"/>
        <v>0.13117185050107724</v>
      </c>
      <c r="P13" s="3">
        <v>44259</v>
      </c>
      <c r="Q13" s="4">
        <v>0.125</v>
      </c>
      <c r="R13" s="5">
        <v>0.175999999999296</v>
      </c>
      <c r="S13" s="5">
        <f t="shared" si="6"/>
        <v>1.5035576244275006</v>
      </c>
      <c r="T13" s="5">
        <f t="shared" si="7"/>
        <v>0.12434421554015429</v>
      </c>
    </row>
    <row r="14" spans="1:20" x14ac:dyDescent="0.25">
      <c r="A14" s="3">
        <v>44256</v>
      </c>
      <c r="B14" s="4">
        <v>0.16666666666666666</v>
      </c>
      <c r="C14" s="5">
        <v>0.195999999999216</v>
      </c>
      <c r="D14" s="5">
        <f t="shared" si="0"/>
        <v>1.7850739834406717</v>
      </c>
      <c r="E14" s="5">
        <f t="shared" si="1"/>
        <v>0.14762561843054353</v>
      </c>
      <c r="F14" s="3">
        <v>44257</v>
      </c>
      <c r="G14" s="4">
        <v>0.16666666666666666</v>
      </c>
      <c r="H14" s="5">
        <v>0.19399999999922399</v>
      </c>
      <c r="I14" s="5">
        <f t="shared" si="2"/>
        <v>1.7561168589715379</v>
      </c>
      <c r="J14" s="5">
        <f t="shared" si="3"/>
        <v>0.14523086423694617</v>
      </c>
      <c r="K14" s="3">
        <v>44258</v>
      </c>
      <c r="L14" s="4">
        <v>0.16666666666666666</v>
      </c>
      <c r="M14" s="5">
        <v>0.19399999999922399</v>
      </c>
      <c r="N14" s="5">
        <f t="shared" si="4"/>
        <v>1.7561168589715379</v>
      </c>
      <c r="O14" s="5">
        <f t="shared" si="5"/>
        <v>0.14523086423694617</v>
      </c>
      <c r="P14" s="3">
        <v>44259</v>
      </c>
      <c r="Q14" s="4">
        <v>0.16666666666666666</v>
      </c>
      <c r="R14" s="5">
        <v>0.18099999999927599</v>
      </c>
      <c r="S14" s="5">
        <f t="shared" si="6"/>
        <v>1.5722427526358529</v>
      </c>
      <c r="T14" s="5">
        <f t="shared" si="7"/>
        <v>0.13002447564298503</v>
      </c>
    </row>
    <row r="15" spans="1:20" x14ac:dyDescent="0.25">
      <c r="A15" s="3">
        <v>44256</v>
      </c>
      <c r="B15" s="4">
        <v>0.20833333333333334</v>
      </c>
      <c r="C15" s="5">
        <v>0.196999999999212</v>
      </c>
      <c r="D15" s="5">
        <f t="shared" si="0"/>
        <v>1.7996186749716725</v>
      </c>
      <c r="E15" s="5">
        <f t="shared" si="1"/>
        <v>0.14882846442015732</v>
      </c>
      <c r="F15" s="3">
        <v>44257</v>
      </c>
      <c r="G15" s="4">
        <v>0.20833333333333334</v>
      </c>
      <c r="H15" s="5">
        <v>0.196999999999212</v>
      </c>
      <c r="I15" s="5">
        <f t="shared" si="2"/>
        <v>1.7996186749716725</v>
      </c>
      <c r="J15" s="5">
        <f t="shared" si="3"/>
        <v>0.14882846442015732</v>
      </c>
      <c r="K15" s="3">
        <v>44258</v>
      </c>
      <c r="L15" s="4">
        <v>0.20833333333333334</v>
      </c>
      <c r="M15" s="5">
        <v>0.17899999999928401</v>
      </c>
      <c r="N15" s="5">
        <f t="shared" si="4"/>
        <v>1.544631477386941</v>
      </c>
      <c r="O15" s="5">
        <f t="shared" si="5"/>
        <v>0.12774102317990002</v>
      </c>
      <c r="P15" s="3">
        <v>44259</v>
      </c>
      <c r="Q15" s="4">
        <v>0.20833333333333334</v>
      </c>
      <c r="R15" s="5">
        <v>0.182999999999268</v>
      </c>
      <c r="S15" s="5">
        <f t="shared" si="6"/>
        <v>1.6000360325720409</v>
      </c>
      <c r="T15" s="5">
        <f t="shared" si="7"/>
        <v>0.13232297989370778</v>
      </c>
    </row>
    <row r="16" spans="1:20" x14ac:dyDescent="0.25">
      <c r="A16" s="3">
        <v>44256</v>
      </c>
      <c r="B16" s="4">
        <v>0.25</v>
      </c>
      <c r="C16" s="5">
        <v>0.20199999999919199</v>
      </c>
      <c r="D16" s="5">
        <f t="shared" si="0"/>
        <v>1.8729998126398812</v>
      </c>
      <c r="E16" s="5">
        <f t="shared" si="1"/>
        <v>0.15489708450531817</v>
      </c>
      <c r="F16" s="3">
        <v>44257</v>
      </c>
      <c r="G16" s="4">
        <v>0.25</v>
      </c>
      <c r="H16" s="5">
        <v>0.183999999999264</v>
      </c>
      <c r="I16" s="5">
        <f t="shared" si="2"/>
        <v>1.6140006709728403</v>
      </c>
      <c r="J16" s="5">
        <f t="shared" si="3"/>
        <v>0.13347785548945387</v>
      </c>
      <c r="K16" s="3">
        <v>44258</v>
      </c>
      <c r="L16" s="4">
        <v>0.25</v>
      </c>
      <c r="M16" s="5">
        <v>0.19499999999921999</v>
      </c>
      <c r="N16" s="5">
        <f t="shared" si="4"/>
        <v>1.7705733476218639</v>
      </c>
      <c r="O16" s="5">
        <f t="shared" si="5"/>
        <v>0.14642641584832813</v>
      </c>
      <c r="P16" s="3">
        <v>44259</v>
      </c>
      <c r="Q16" s="4">
        <v>0.25</v>
      </c>
      <c r="R16" s="5">
        <v>0.18599999999925601</v>
      </c>
      <c r="S16" s="5">
        <f t="shared" si="6"/>
        <v>1.6420654447699503</v>
      </c>
      <c r="T16" s="5">
        <f t="shared" si="7"/>
        <v>0.1357988122824749</v>
      </c>
    </row>
    <row r="17" spans="1:20" x14ac:dyDescent="0.25">
      <c r="A17" s="3">
        <v>44256</v>
      </c>
      <c r="B17" s="4">
        <v>0.29166666666666669</v>
      </c>
      <c r="C17" s="5">
        <v>0.19999999999920001</v>
      </c>
      <c r="D17" s="5">
        <f t="shared" si="0"/>
        <v>1.8435161790292129</v>
      </c>
      <c r="E17" s="5">
        <f t="shared" si="1"/>
        <v>0.15245878800571591</v>
      </c>
      <c r="F17" s="3">
        <v>44257</v>
      </c>
      <c r="G17" s="4">
        <v>0.29166666666666669</v>
      </c>
      <c r="H17" s="5">
        <v>0.20099999999919599</v>
      </c>
      <c r="I17" s="5">
        <f t="shared" si="2"/>
        <v>1.8582361917967554</v>
      </c>
      <c r="J17" s="5">
        <f t="shared" si="3"/>
        <v>0.15367613306159167</v>
      </c>
      <c r="K17" s="3">
        <v>44258</v>
      </c>
      <c r="L17" s="4">
        <v>0.29166666666666669</v>
      </c>
      <c r="M17" s="5">
        <v>0.17999999999928001</v>
      </c>
      <c r="N17" s="5">
        <f t="shared" si="4"/>
        <v>1.5584143133668724</v>
      </c>
      <c r="O17" s="5">
        <f t="shared" si="5"/>
        <v>0.12888086371544033</v>
      </c>
      <c r="P17" s="3">
        <v>44259</v>
      </c>
      <c r="Q17" s="4">
        <v>0.29166666666666669</v>
      </c>
      <c r="R17" s="5">
        <v>0.182999999999268</v>
      </c>
      <c r="S17" s="5">
        <f t="shared" si="6"/>
        <v>1.6000360325720409</v>
      </c>
      <c r="T17" s="5">
        <f t="shared" si="7"/>
        <v>0.13232297989370778</v>
      </c>
    </row>
    <row r="18" spans="1:20" x14ac:dyDescent="0.25">
      <c r="A18" s="3">
        <v>44256</v>
      </c>
      <c r="B18" s="4">
        <v>0.33333333333333331</v>
      </c>
      <c r="C18" s="5">
        <v>0.20499999999918</v>
      </c>
      <c r="D18" s="5">
        <f t="shared" si="0"/>
        <v>1.9175514501328268</v>
      </c>
      <c r="E18" s="5">
        <f t="shared" si="1"/>
        <v>0.15858150492598477</v>
      </c>
      <c r="F18" s="3">
        <v>44257</v>
      </c>
      <c r="G18" s="4">
        <v>0.33333333333333331</v>
      </c>
      <c r="H18" s="5">
        <v>0.195999999999216</v>
      </c>
      <c r="I18" s="5">
        <f t="shared" si="2"/>
        <v>1.7850739834406717</v>
      </c>
      <c r="J18" s="5">
        <f t="shared" si="3"/>
        <v>0.14762561843054353</v>
      </c>
      <c r="K18" s="3">
        <v>44258</v>
      </c>
      <c r="L18" s="4">
        <v>0.33333333333333331</v>
      </c>
      <c r="M18" s="5">
        <v>0.18799999999924799</v>
      </c>
      <c r="N18" s="5">
        <f t="shared" si="4"/>
        <v>1.6703102235638934</v>
      </c>
      <c r="O18" s="5">
        <f t="shared" si="5"/>
        <v>0.13813465548873397</v>
      </c>
      <c r="P18" s="3">
        <v>44259</v>
      </c>
      <c r="Q18" s="4">
        <v>0.33333333333333331</v>
      </c>
      <c r="R18" s="5">
        <v>0.18999999999924</v>
      </c>
      <c r="S18" s="5">
        <f t="shared" si="6"/>
        <v>1.6987342285087048</v>
      </c>
      <c r="T18" s="5">
        <f t="shared" si="7"/>
        <v>0.14048532069766989</v>
      </c>
    </row>
    <row r="19" spans="1:20" x14ac:dyDescent="0.25">
      <c r="A19" s="3">
        <v>44256</v>
      </c>
      <c r="B19" s="4">
        <v>0.375</v>
      </c>
      <c r="C19" s="5">
        <v>0.20599999999917601</v>
      </c>
      <c r="D19" s="5">
        <f t="shared" si="0"/>
        <v>1.9324886327984458</v>
      </c>
      <c r="E19" s="5">
        <f t="shared" si="1"/>
        <v>0.15981680993243147</v>
      </c>
      <c r="F19" s="3">
        <v>44257</v>
      </c>
      <c r="G19" s="4">
        <v>0.375</v>
      </c>
      <c r="H19" s="5">
        <v>0.20599999999917601</v>
      </c>
      <c r="I19" s="5">
        <f t="shared" si="2"/>
        <v>1.9324886327984458</v>
      </c>
      <c r="J19" s="5">
        <f t="shared" si="3"/>
        <v>0.15981680993243147</v>
      </c>
      <c r="K19" s="3">
        <v>44258</v>
      </c>
      <c r="L19" s="4">
        <v>0.375</v>
      </c>
      <c r="M19" s="5">
        <v>0.17999999999928001</v>
      </c>
      <c r="N19" s="5">
        <f t="shared" si="4"/>
        <v>1.5584143133668724</v>
      </c>
      <c r="O19" s="5">
        <f t="shared" si="5"/>
        <v>0.12888086371544033</v>
      </c>
      <c r="P19" s="3">
        <v>44259</v>
      </c>
      <c r="Q19" s="4">
        <v>0.375</v>
      </c>
      <c r="R19" s="5">
        <v>0.182999999999268</v>
      </c>
      <c r="S19" s="5">
        <f t="shared" si="6"/>
        <v>1.6000360325720409</v>
      </c>
      <c r="T19" s="5">
        <f t="shared" si="7"/>
        <v>0.13232297989370778</v>
      </c>
    </row>
    <row r="20" spans="1:20" x14ac:dyDescent="0.25">
      <c r="A20" s="3">
        <v>44256</v>
      </c>
      <c r="B20" s="4">
        <v>0.41666666666666669</v>
      </c>
      <c r="C20" s="5">
        <v>0.21199999999915201</v>
      </c>
      <c r="D20" s="5">
        <f t="shared" si="0"/>
        <v>2.0230154770102247</v>
      </c>
      <c r="E20" s="5">
        <f t="shared" si="1"/>
        <v>0.16730337994874558</v>
      </c>
      <c r="F20" s="3">
        <v>44257</v>
      </c>
      <c r="G20" s="4">
        <v>0.41666666666666669</v>
      </c>
      <c r="H20" s="5">
        <v>0.20199999999919199</v>
      </c>
      <c r="I20" s="5">
        <f t="shared" si="2"/>
        <v>1.8729998126398812</v>
      </c>
      <c r="J20" s="5">
        <f t="shared" si="3"/>
        <v>0.15489708450531817</v>
      </c>
      <c r="K20" s="3">
        <v>44258</v>
      </c>
      <c r="L20" s="4">
        <v>0.41666666666666669</v>
      </c>
      <c r="M20" s="5">
        <v>0.197999999999208</v>
      </c>
      <c r="N20" s="5">
        <f t="shared" si="4"/>
        <v>1.8142073314120344</v>
      </c>
      <c r="O20" s="5">
        <f t="shared" si="5"/>
        <v>0.15003494630777522</v>
      </c>
      <c r="P20" s="3">
        <v>44259</v>
      </c>
      <c r="Q20" s="4">
        <v>0.41666666666666669</v>
      </c>
      <c r="R20" s="5">
        <v>0.19999999999920001</v>
      </c>
      <c r="S20" s="5">
        <f t="shared" si="6"/>
        <v>1.8435161790292129</v>
      </c>
      <c r="T20" s="5">
        <f t="shared" si="7"/>
        <v>0.15245878800571591</v>
      </c>
    </row>
    <row r="21" spans="1:20" x14ac:dyDescent="0.25">
      <c r="A21" s="3">
        <v>44256</v>
      </c>
      <c r="B21" s="4">
        <v>0.45833333333333331</v>
      </c>
      <c r="C21" s="5">
        <v>0.216999999999132</v>
      </c>
      <c r="D21" s="5">
        <f t="shared" si="0"/>
        <v>2.0996288943303303</v>
      </c>
      <c r="E21" s="5">
        <f t="shared" si="1"/>
        <v>0.17363930956111831</v>
      </c>
      <c r="F21" s="3">
        <v>44257</v>
      </c>
      <c r="G21" s="4">
        <v>0.45833333333333331</v>
      </c>
      <c r="H21" s="5">
        <v>0.22099999999911599</v>
      </c>
      <c r="I21" s="5">
        <f t="shared" si="2"/>
        <v>2.1616810631238588</v>
      </c>
      <c r="J21" s="5">
        <f t="shared" si="3"/>
        <v>0.17877102392034311</v>
      </c>
      <c r="K21" s="3">
        <v>44258</v>
      </c>
      <c r="L21" s="4">
        <v>0.45833333333333331</v>
      </c>
      <c r="M21" s="5">
        <v>0.19199999999923201</v>
      </c>
      <c r="N21" s="5">
        <f t="shared" si="4"/>
        <v>1.727336692317424</v>
      </c>
      <c r="O21" s="5">
        <f t="shared" si="5"/>
        <v>0.14285074445465096</v>
      </c>
      <c r="P21" s="3">
        <v>44259</v>
      </c>
      <c r="Q21" s="4">
        <v>0.45833333333333331</v>
      </c>
      <c r="R21" s="5">
        <v>0.21199999999915201</v>
      </c>
      <c r="S21" s="5">
        <f t="shared" si="6"/>
        <v>2.0230154770102247</v>
      </c>
      <c r="T21" s="5">
        <f t="shared" si="7"/>
        <v>0.16730337994874558</v>
      </c>
    </row>
    <row r="22" spans="1:20" x14ac:dyDescent="0.25">
      <c r="A22" s="3">
        <v>44256</v>
      </c>
      <c r="B22" s="4">
        <v>0.5</v>
      </c>
      <c r="C22" s="5">
        <v>0.20699999999917201</v>
      </c>
      <c r="D22" s="5">
        <f t="shared" si="0"/>
        <v>1.947468991285116</v>
      </c>
      <c r="E22" s="5">
        <f t="shared" si="1"/>
        <v>0.16105568557927907</v>
      </c>
      <c r="F22" s="3">
        <v>44257</v>
      </c>
      <c r="G22" s="4">
        <v>0.5</v>
      </c>
      <c r="H22" s="5">
        <v>0.19999999999920001</v>
      </c>
      <c r="I22" s="5">
        <f t="shared" si="2"/>
        <v>1.8435161790292129</v>
      </c>
      <c r="J22" s="5">
        <f t="shared" si="3"/>
        <v>0.15245878800571591</v>
      </c>
      <c r="K22" s="3">
        <v>44258</v>
      </c>
      <c r="L22" s="4">
        <v>0.5</v>
      </c>
      <c r="M22" s="5">
        <v>0.203999999999184</v>
      </c>
      <c r="N22" s="5">
        <f t="shared" si="4"/>
        <v>1.9026575285520444</v>
      </c>
      <c r="O22" s="5">
        <f t="shared" si="5"/>
        <v>0.15734977761125407</v>
      </c>
      <c r="P22" s="3">
        <v>44259</v>
      </c>
      <c r="Q22" s="4">
        <v>0.5</v>
      </c>
      <c r="R22" s="5">
        <v>0.19899999999920401</v>
      </c>
      <c r="S22" s="5">
        <f t="shared" si="6"/>
        <v>1.8288398626044282</v>
      </c>
      <c r="T22" s="5">
        <f t="shared" si="7"/>
        <v>0.15124505663738622</v>
      </c>
    </row>
    <row r="23" spans="1:20" x14ac:dyDescent="0.25">
      <c r="A23" s="3">
        <v>44256</v>
      </c>
      <c r="B23" s="4">
        <v>0.54166666666666663</v>
      </c>
      <c r="C23" s="5">
        <v>0.21399999999914401</v>
      </c>
      <c r="D23" s="5">
        <f t="shared" si="0"/>
        <v>2.0535333815983359</v>
      </c>
      <c r="E23" s="5">
        <f t="shared" si="1"/>
        <v>0.16982721065818238</v>
      </c>
      <c r="F23" s="3">
        <v>44257</v>
      </c>
      <c r="G23" s="4">
        <v>0.54166666666666663</v>
      </c>
      <c r="H23" s="5">
        <v>0.22799999999908799</v>
      </c>
      <c r="I23" s="5">
        <f t="shared" si="2"/>
        <v>2.2718850208831287</v>
      </c>
      <c r="J23" s="5">
        <f t="shared" si="3"/>
        <v>0.18788489122703472</v>
      </c>
      <c r="K23" s="3">
        <v>44258</v>
      </c>
      <c r="L23" s="4">
        <v>0.54166666666666663</v>
      </c>
      <c r="M23" s="5">
        <v>0.202999999999188</v>
      </c>
      <c r="N23" s="5">
        <f t="shared" si="4"/>
        <v>1.8878069539064459</v>
      </c>
      <c r="O23" s="5">
        <f t="shared" si="5"/>
        <v>0.15612163508806307</v>
      </c>
      <c r="P23" s="3">
        <v>44259</v>
      </c>
      <c r="Q23" s="4">
        <v>0.54166666666666663</v>
      </c>
      <c r="R23" s="5">
        <v>0.20699999999917201</v>
      </c>
      <c r="S23" s="5">
        <f t="shared" si="6"/>
        <v>1.947468991285116</v>
      </c>
      <c r="T23" s="5">
        <f t="shared" si="7"/>
        <v>0.16105568557927907</v>
      </c>
    </row>
    <row r="24" spans="1:20" x14ac:dyDescent="0.25">
      <c r="A24" s="3">
        <v>44256</v>
      </c>
      <c r="B24" s="4">
        <v>0.58333333333333337</v>
      </c>
      <c r="C24" s="5">
        <v>0.217999999999128</v>
      </c>
      <c r="D24" s="5">
        <f t="shared" si="0"/>
        <v>2.1150787205794881</v>
      </c>
      <c r="E24" s="5">
        <f t="shared" si="1"/>
        <v>0.17491701019192366</v>
      </c>
      <c r="F24" s="3">
        <v>44257</v>
      </c>
      <c r="G24" s="4">
        <v>0.58333333333333337</v>
      </c>
      <c r="H24" s="5">
        <v>0.22799999999908799</v>
      </c>
      <c r="I24" s="5">
        <f t="shared" si="2"/>
        <v>2.2718850208831287</v>
      </c>
      <c r="J24" s="5">
        <f t="shared" si="3"/>
        <v>0.18788489122703472</v>
      </c>
      <c r="K24" s="3">
        <v>44258</v>
      </c>
      <c r="L24" s="4">
        <v>0.58333333333333337</v>
      </c>
      <c r="M24" s="5">
        <v>0.20099999999919599</v>
      </c>
      <c r="N24" s="5">
        <f t="shared" si="4"/>
        <v>1.8582361917967554</v>
      </c>
      <c r="O24" s="5">
        <f t="shared" si="5"/>
        <v>0.15367613306159167</v>
      </c>
      <c r="P24" s="3">
        <v>44259</v>
      </c>
      <c r="Q24" s="4">
        <v>0.58333333333333337</v>
      </c>
      <c r="R24" s="5">
        <v>0.197999999999208</v>
      </c>
      <c r="S24" s="5">
        <f t="shared" si="6"/>
        <v>1.8142073314120344</v>
      </c>
      <c r="T24" s="5">
        <f t="shared" si="7"/>
        <v>0.15003494630777522</v>
      </c>
    </row>
    <row r="25" spans="1:20" x14ac:dyDescent="0.25">
      <c r="A25" s="3">
        <v>44256</v>
      </c>
      <c r="B25" s="4">
        <v>0.625</v>
      </c>
      <c r="C25" s="5">
        <v>0.20699999999917201</v>
      </c>
      <c r="D25" s="5">
        <f t="shared" si="0"/>
        <v>1.947468991285116</v>
      </c>
      <c r="E25" s="5">
        <f t="shared" si="1"/>
        <v>0.16105568557927907</v>
      </c>
      <c r="F25" s="3">
        <v>44257</v>
      </c>
      <c r="G25" s="4">
        <v>0.625</v>
      </c>
      <c r="H25" s="5">
        <v>0.20699999999917201</v>
      </c>
      <c r="I25" s="5">
        <f t="shared" si="2"/>
        <v>1.947468991285116</v>
      </c>
      <c r="J25" s="5">
        <f t="shared" si="3"/>
        <v>0.16105568557927907</v>
      </c>
      <c r="K25" s="3">
        <v>44258</v>
      </c>
      <c r="L25" s="4">
        <v>0.625</v>
      </c>
      <c r="M25" s="5">
        <v>0.20999999999916</v>
      </c>
      <c r="N25" s="5">
        <f t="shared" si="4"/>
        <v>1.9926682776894182</v>
      </c>
      <c r="O25" s="5">
        <f t="shared" si="5"/>
        <v>0.16479366656491487</v>
      </c>
      <c r="P25" s="3">
        <v>44259</v>
      </c>
      <c r="Q25" s="4">
        <v>0.625</v>
      </c>
      <c r="R25" s="5">
        <v>0.21299999999914801</v>
      </c>
      <c r="S25" s="5">
        <f t="shared" si="6"/>
        <v>2.0382531318849386</v>
      </c>
      <c r="T25" s="5">
        <f t="shared" si="7"/>
        <v>0.16856353400688442</v>
      </c>
    </row>
    <row r="26" spans="1:20" x14ac:dyDescent="0.25">
      <c r="A26" s="3">
        <v>44256</v>
      </c>
      <c r="B26" s="4">
        <v>0.66666666666666663</v>
      </c>
      <c r="C26" s="5">
        <v>0.20599999999917601</v>
      </c>
      <c r="D26" s="5">
        <f t="shared" si="0"/>
        <v>1.9324886327984458</v>
      </c>
      <c r="E26" s="5">
        <f t="shared" si="1"/>
        <v>0.15981680993243147</v>
      </c>
      <c r="F26" s="3">
        <v>44257</v>
      </c>
      <c r="G26" s="4">
        <v>0.66666666666666663</v>
      </c>
      <c r="H26" s="5">
        <v>0.230999999999076</v>
      </c>
      <c r="I26" s="5">
        <f t="shared" si="2"/>
        <v>2.3197383182692111</v>
      </c>
      <c r="J26" s="5">
        <f t="shared" si="3"/>
        <v>0.19184235892086374</v>
      </c>
      <c r="K26" s="3">
        <v>44258</v>
      </c>
      <c r="L26" s="4">
        <v>0.66666666666666663</v>
      </c>
      <c r="M26" s="5">
        <v>0.20799999999916799</v>
      </c>
      <c r="N26" s="5">
        <f t="shared" si="4"/>
        <v>1.9624924409087856</v>
      </c>
      <c r="O26" s="5">
        <f t="shared" si="5"/>
        <v>0.16229812486315656</v>
      </c>
      <c r="P26" s="3">
        <v>44259</v>
      </c>
      <c r="Q26" s="4">
        <v>0.66666666666666663</v>
      </c>
      <c r="R26" s="5">
        <v>0.20499999999918</v>
      </c>
      <c r="S26" s="5">
        <f t="shared" si="6"/>
        <v>1.9175514501328268</v>
      </c>
      <c r="T26" s="5">
        <f t="shared" si="7"/>
        <v>0.15858150492598477</v>
      </c>
    </row>
    <row r="27" spans="1:20" x14ac:dyDescent="0.25">
      <c r="A27" s="3">
        <v>44256</v>
      </c>
      <c r="B27" s="4">
        <v>0.70833333333333337</v>
      </c>
      <c r="C27" s="5">
        <v>0.18899999999924399</v>
      </c>
      <c r="D27" s="5">
        <f t="shared" si="0"/>
        <v>1.684499870990334</v>
      </c>
      <c r="E27" s="5">
        <f t="shared" si="1"/>
        <v>0.13930813933090061</v>
      </c>
      <c r="F27" s="3">
        <v>44257</v>
      </c>
      <c r="G27" s="4">
        <v>0.70833333333333337</v>
      </c>
      <c r="H27" s="5">
        <v>0.21299999999914801</v>
      </c>
      <c r="I27" s="5">
        <f t="shared" si="2"/>
        <v>2.0382531318849386</v>
      </c>
      <c r="J27" s="5">
        <f t="shared" si="3"/>
        <v>0.16856353400688442</v>
      </c>
      <c r="K27" s="3">
        <v>44258</v>
      </c>
      <c r="L27" s="4">
        <v>0.70833333333333337</v>
      </c>
      <c r="M27" s="5">
        <v>0.20499999999918</v>
      </c>
      <c r="N27" s="5">
        <f t="shared" si="4"/>
        <v>1.9175514501328268</v>
      </c>
      <c r="O27" s="5">
        <f t="shared" si="5"/>
        <v>0.15858150492598477</v>
      </c>
      <c r="P27" s="3">
        <v>44259</v>
      </c>
      <c r="Q27" s="4">
        <v>0.70833333333333337</v>
      </c>
      <c r="R27" s="5">
        <v>0.19899999999920401</v>
      </c>
      <c r="S27" s="5">
        <f t="shared" si="6"/>
        <v>1.8288398626044282</v>
      </c>
      <c r="T27" s="5">
        <f t="shared" si="7"/>
        <v>0.15124505663738622</v>
      </c>
    </row>
    <row r="28" spans="1:20" x14ac:dyDescent="0.25">
      <c r="A28" s="3">
        <v>44256</v>
      </c>
      <c r="B28" s="4">
        <v>0.75</v>
      </c>
      <c r="C28" s="5">
        <v>0.17299999999930701</v>
      </c>
      <c r="D28" s="5">
        <f t="shared" si="0"/>
        <v>1.4628979626558776</v>
      </c>
      <c r="E28" s="5">
        <f t="shared" si="1"/>
        <v>0.12098166151164107</v>
      </c>
      <c r="F28" s="3">
        <v>44257</v>
      </c>
      <c r="G28" s="4">
        <v>0.75</v>
      </c>
      <c r="H28" s="5">
        <v>0.21399999999914401</v>
      </c>
      <c r="I28" s="5">
        <f t="shared" si="2"/>
        <v>2.0535333815983359</v>
      </c>
      <c r="J28" s="5">
        <f t="shared" si="3"/>
        <v>0.16982721065818238</v>
      </c>
      <c r="K28" s="3">
        <v>44258</v>
      </c>
      <c r="L28" s="4">
        <v>0.75</v>
      </c>
      <c r="M28" s="5">
        <v>0.20699999999917201</v>
      </c>
      <c r="N28" s="5">
        <f t="shared" si="4"/>
        <v>1.947468991285116</v>
      </c>
      <c r="O28" s="5">
        <f t="shared" si="5"/>
        <v>0.16105568557927907</v>
      </c>
      <c r="P28" s="3">
        <v>44259</v>
      </c>
      <c r="Q28" s="4">
        <v>0.75</v>
      </c>
      <c r="R28" s="5">
        <v>0.19899999999920401</v>
      </c>
      <c r="S28" s="5">
        <f t="shared" si="6"/>
        <v>1.8288398626044282</v>
      </c>
      <c r="T28" s="5">
        <f t="shared" si="7"/>
        <v>0.15124505663738622</v>
      </c>
    </row>
    <row r="29" spans="1:20" x14ac:dyDescent="0.25">
      <c r="A29" s="3">
        <v>44256</v>
      </c>
      <c r="B29" s="4">
        <v>0.79166666666666663</v>
      </c>
      <c r="C29" s="5">
        <v>0.17999999999928001</v>
      </c>
      <c r="D29" s="5">
        <f t="shared" si="0"/>
        <v>1.5584143133668724</v>
      </c>
      <c r="E29" s="5">
        <f t="shared" si="1"/>
        <v>0.12888086371544033</v>
      </c>
      <c r="F29" s="3">
        <v>44257</v>
      </c>
      <c r="G29" s="4">
        <v>0.79166666666666663</v>
      </c>
      <c r="H29" s="5">
        <v>0.19299999999922801</v>
      </c>
      <c r="I29" s="5">
        <f t="shared" si="2"/>
        <v>1.7417046096075226</v>
      </c>
      <c r="J29" s="5">
        <f t="shared" si="3"/>
        <v>0.14403897121454212</v>
      </c>
      <c r="K29" s="3">
        <v>44258</v>
      </c>
      <c r="L29" s="4">
        <v>0.79166666666666663</v>
      </c>
      <c r="M29" s="5">
        <v>0.19899999999920401</v>
      </c>
      <c r="N29" s="5">
        <f t="shared" si="4"/>
        <v>1.8288398626044282</v>
      </c>
      <c r="O29" s="5">
        <f t="shared" si="5"/>
        <v>0.15124505663738622</v>
      </c>
      <c r="P29" s="3">
        <v>44259</v>
      </c>
      <c r="Q29" s="4">
        <v>0.79166666666666663</v>
      </c>
      <c r="R29" s="5">
        <v>0.18099999999927599</v>
      </c>
      <c r="S29" s="5">
        <f t="shared" si="6"/>
        <v>1.5722427526358529</v>
      </c>
      <c r="T29" s="5">
        <f t="shared" si="7"/>
        <v>0.13002447564298503</v>
      </c>
    </row>
    <row r="30" spans="1:20" x14ac:dyDescent="0.25">
      <c r="A30" s="3">
        <v>44256</v>
      </c>
      <c r="B30" s="4">
        <v>0.83333333333333337</v>
      </c>
      <c r="C30" s="5">
        <v>0.197999999999208</v>
      </c>
      <c r="D30" s="5">
        <f t="shared" si="0"/>
        <v>1.8142073314120344</v>
      </c>
      <c r="E30" s="5">
        <f t="shared" si="1"/>
        <v>0.15003494630777522</v>
      </c>
      <c r="F30" s="3">
        <v>44257</v>
      </c>
      <c r="G30" s="4">
        <v>0.83333333333333337</v>
      </c>
      <c r="H30" s="5">
        <v>0.19499999999921999</v>
      </c>
      <c r="I30" s="5">
        <f t="shared" si="2"/>
        <v>1.7705733476218639</v>
      </c>
      <c r="J30" s="5">
        <f t="shared" si="3"/>
        <v>0.14642641584832813</v>
      </c>
      <c r="K30" s="3">
        <v>44258</v>
      </c>
      <c r="L30" s="4">
        <v>0.83333333333333337</v>
      </c>
      <c r="M30" s="5">
        <v>0.18799999999924799</v>
      </c>
      <c r="N30" s="5">
        <f t="shared" si="4"/>
        <v>1.6703102235638934</v>
      </c>
      <c r="O30" s="5">
        <f t="shared" si="5"/>
        <v>0.13813465548873397</v>
      </c>
      <c r="P30" s="3">
        <v>44259</v>
      </c>
      <c r="Q30" s="4">
        <v>0.83333333333333337</v>
      </c>
      <c r="R30" s="5">
        <v>0.18599999999925601</v>
      </c>
      <c r="S30" s="5">
        <f t="shared" si="6"/>
        <v>1.6420654447699503</v>
      </c>
      <c r="T30" s="5">
        <f t="shared" si="7"/>
        <v>0.1357988122824749</v>
      </c>
    </row>
    <row r="31" spans="1:20" x14ac:dyDescent="0.25">
      <c r="A31" s="3">
        <v>44256</v>
      </c>
      <c r="B31" s="4">
        <v>0.875</v>
      </c>
      <c r="C31" s="5">
        <v>0.19399999999922399</v>
      </c>
      <c r="D31" s="5">
        <f t="shared" si="0"/>
        <v>1.7561168589715379</v>
      </c>
      <c r="E31" s="5">
        <f t="shared" si="1"/>
        <v>0.14523086423694617</v>
      </c>
      <c r="F31" s="3">
        <v>44257</v>
      </c>
      <c r="G31" s="4">
        <v>0.875</v>
      </c>
      <c r="H31" s="5">
        <v>0.20599999999917601</v>
      </c>
      <c r="I31" s="5">
        <f t="shared" si="2"/>
        <v>1.9324886327984458</v>
      </c>
      <c r="J31" s="5">
        <f t="shared" si="3"/>
        <v>0.15981680993243147</v>
      </c>
      <c r="K31" s="3">
        <v>44258</v>
      </c>
      <c r="L31" s="4">
        <v>0.875</v>
      </c>
      <c r="M31" s="5">
        <v>0.18599999999925601</v>
      </c>
      <c r="N31" s="5">
        <f t="shared" si="4"/>
        <v>1.6420654447699503</v>
      </c>
      <c r="O31" s="5">
        <f t="shared" si="5"/>
        <v>0.1357988122824749</v>
      </c>
      <c r="P31" s="3">
        <v>44259</v>
      </c>
      <c r="Q31" s="4">
        <v>0.875</v>
      </c>
      <c r="R31" s="5">
        <v>0.183999999999264</v>
      </c>
      <c r="S31" s="5">
        <f t="shared" si="6"/>
        <v>1.6140006709728403</v>
      </c>
      <c r="T31" s="5">
        <f t="shared" si="7"/>
        <v>0.13347785548945387</v>
      </c>
    </row>
    <row r="32" spans="1:20" x14ac:dyDescent="0.25">
      <c r="A32" s="3">
        <v>44256</v>
      </c>
      <c r="B32" s="4">
        <v>0.91666666666666663</v>
      </c>
      <c r="C32" s="5">
        <v>0.19399999999922399</v>
      </c>
      <c r="D32" s="5">
        <f t="shared" si="0"/>
        <v>1.7561168589715379</v>
      </c>
      <c r="E32" s="5">
        <f t="shared" si="1"/>
        <v>0.14523086423694617</v>
      </c>
      <c r="F32" s="3">
        <v>44257</v>
      </c>
      <c r="G32" s="4">
        <v>0.91666666666666663</v>
      </c>
      <c r="H32" s="5">
        <v>0.19999999999920001</v>
      </c>
      <c r="I32" s="5">
        <f t="shared" si="2"/>
        <v>1.8435161790292129</v>
      </c>
      <c r="J32" s="5">
        <f t="shared" si="3"/>
        <v>0.15245878800571591</v>
      </c>
      <c r="K32" s="3">
        <v>44258</v>
      </c>
      <c r="L32" s="4">
        <v>0.91666666666666663</v>
      </c>
      <c r="M32" s="5">
        <v>0.18099999999927599</v>
      </c>
      <c r="N32" s="5">
        <f t="shared" si="4"/>
        <v>1.5722427526358529</v>
      </c>
      <c r="O32" s="5">
        <f t="shared" si="5"/>
        <v>0.13002447564298503</v>
      </c>
      <c r="P32" s="3">
        <v>44259</v>
      </c>
      <c r="Q32" s="4">
        <v>0.91666666666666663</v>
      </c>
      <c r="R32" s="5">
        <v>0.202999999999188</v>
      </c>
      <c r="S32" s="5">
        <f t="shared" si="6"/>
        <v>1.8878069539064459</v>
      </c>
      <c r="T32" s="5">
        <f t="shared" si="7"/>
        <v>0.15612163508806307</v>
      </c>
    </row>
    <row r="33" spans="1:20" x14ac:dyDescent="0.25">
      <c r="A33" s="3">
        <v>44256</v>
      </c>
      <c r="B33" s="4">
        <v>0.95833333333333337</v>
      </c>
      <c r="C33" s="5">
        <v>0.19899999999920401</v>
      </c>
      <c r="D33" s="5">
        <f t="shared" si="0"/>
        <v>1.8288398626044282</v>
      </c>
      <c r="E33" s="5">
        <f t="shared" si="1"/>
        <v>0.15124505663738622</v>
      </c>
      <c r="F33" s="3">
        <v>44257</v>
      </c>
      <c r="G33" s="4">
        <v>0.95833333333333337</v>
      </c>
      <c r="H33" s="5">
        <v>0.19399999999922399</v>
      </c>
      <c r="I33" s="5">
        <f t="shared" si="2"/>
        <v>1.7561168589715379</v>
      </c>
      <c r="J33" s="5">
        <f t="shared" si="3"/>
        <v>0.14523086423694617</v>
      </c>
      <c r="K33" s="3">
        <v>44258</v>
      </c>
      <c r="L33" s="4">
        <v>0.95833333333333337</v>
      </c>
      <c r="M33" s="5">
        <v>0.18599999999925601</v>
      </c>
      <c r="N33" s="5">
        <f t="shared" si="4"/>
        <v>1.6420654447699503</v>
      </c>
      <c r="O33" s="5">
        <f t="shared" si="5"/>
        <v>0.1357988122824749</v>
      </c>
      <c r="P33" s="3">
        <v>44259</v>
      </c>
      <c r="Q33" s="4">
        <v>0.95833333333333337</v>
      </c>
      <c r="R33" s="5">
        <v>0.18999999999924</v>
      </c>
      <c r="S33" s="5">
        <f t="shared" si="6"/>
        <v>1.6987342285087048</v>
      </c>
      <c r="T33" s="5">
        <f t="shared" si="7"/>
        <v>0.14048532069766989</v>
      </c>
    </row>
    <row r="34" spans="1:20" ht="15.75" thickBot="1" x14ac:dyDescent="0.3"/>
    <row r="35" spans="1:20" ht="15.75" thickBot="1" x14ac:dyDescent="0.3">
      <c r="Q35" s="6" t="s">
        <v>10</v>
      </c>
      <c r="R35" s="7"/>
      <c r="S35" s="7"/>
      <c r="T35" s="8">
        <f>SUM(E10:E33)+SUM(J10:J33)+SUM(O10:O33)+SUM(T10:T33)</f>
        <v>14.406817557012957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D5770-CBC6-4C71-8DAB-5992AD662063}">
  <dimension ref="A1:T58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2.0230154770102247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44260</v>
      </c>
      <c r="B10" s="4">
        <v>0</v>
      </c>
      <c r="C10" s="1">
        <v>0.18999999999924</v>
      </c>
      <c r="D10" s="5">
        <f t="shared" ref="D10:D57" si="0">4*6*(C10^(1.522*(6^0.026)))</f>
        <v>1.6987342285087048</v>
      </c>
      <c r="E10" s="5">
        <f t="shared" ref="E10:E57" si="1">D10*0.0827</f>
        <v>0.14048532069766989</v>
      </c>
      <c r="F10" s="3">
        <v>44262</v>
      </c>
      <c r="G10" s="4">
        <v>0</v>
      </c>
      <c r="H10" s="5">
        <v>0.18699999999925199</v>
      </c>
      <c r="I10" s="5">
        <f t="shared" ref="I10:I57" si="2">4*6*(H10^(1.522*(6^0.026)))</f>
        <v>1.6561653824945812</v>
      </c>
      <c r="J10" s="5">
        <f t="shared" ref="J10:J57" si="3">I10*0.0827</f>
        <v>0.13696487713230185</v>
      </c>
      <c r="K10" s="3">
        <v>44264</v>
      </c>
      <c r="L10" s="4">
        <v>0</v>
      </c>
      <c r="M10" s="1" t="s">
        <v>31</v>
      </c>
      <c r="O10" s="5">
        <v>0.14000000000000001</v>
      </c>
      <c r="P10" s="3">
        <v>44266</v>
      </c>
      <c r="Q10" s="4">
        <v>0</v>
      </c>
      <c r="R10" s="1" t="s">
        <v>31</v>
      </c>
      <c r="T10" s="1">
        <v>0.14000000000000001</v>
      </c>
    </row>
    <row r="11" spans="1:20" x14ac:dyDescent="0.25">
      <c r="A11" s="3">
        <v>44260</v>
      </c>
      <c r="B11" s="4">
        <v>4.1666666666666664E-2</v>
      </c>
      <c r="C11" s="5">
        <v>0.183999999999264</v>
      </c>
      <c r="D11" s="5">
        <f t="shared" si="0"/>
        <v>1.6140006709728403</v>
      </c>
      <c r="E11" s="5">
        <f t="shared" si="1"/>
        <v>0.13347785548945387</v>
      </c>
      <c r="F11" s="3">
        <v>44262</v>
      </c>
      <c r="G11" s="4">
        <v>4.1666666666666664E-2</v>
      </c>
      <c r="H11" s="5">
        <v>0.17299999999930701</v>
      </c>
      <c r="I11" s="5">
        <f t="shared" si="2"/>
        <v>1.4628979626558776</v>
      </c>
      <c r="J11" s="5">
        <f t="shared" si="3"/>
        <v>0.12098166151164107</v>
      </c>
      <c r="K11" s="3">
        <v>44264</v>
      </c>
      <c r="L11" s="4">
        <v>4.1666666666666664E-2</v>
      </c>
      <c r="M11" s="1" t="s">
        <v>31</v>
      </c>
      <c r="O11" s="5">
        <v>0.13</v>
      </c>
      <c r="P11" s="3">
        <v>44266</v>
      </c>
      <c r="Q11" s="4">
        <v>4.1666666666666664E-2</v>
      </c>
      <c r="R11" s="1" t="s">
        <v>31</v>
      </c>
      <c r="T11" s="1">
        <v>0.14000000000000001</v>
      </c>
    </row>
    <row r="12" spans="1:20" x14ac:dyDescent="0.25">
      <c r="A12" s="3">
        <v>44260</v>
      </c>
      <c r="B12" s="4">
        <v>8.3333333333333329E-2</v>
      </c>
      <c r="C12" s="5">
        <v>0.18199999999927199</v>
      </c>
      <c r="D12" s="5">
        <f t="shared" si="0"/>
        <v>1.5861166928788057</v>
      </c>
      <c r="E12" s="5">
        <f t="shared" si="1"/>
        <v>0.13117185050107724</v>
      </c>
      <c r="F12" s="3">
        <v>44262</v>
      </c>
      <c r="G12" s="4">
        <v>8.3333333333333329E-2</v>
      </c>
      <c r="H12" s="5">
        <v>0.176999999999292</v>
      </c>
      <c r="I12" s="5">
        <f t="shared" si="2"/>
        <v>1.5172030285754117</v>
      </c>
      <c r="J12" s="5">
        <f t="shared" si="3"/>
        <v>0.12547269046318654</v>
      </c>
      <c r="K12" s="3">
        <v>44264</v>
      </c>
      <c r="L12" s="4">
        <v>8.3333333333333329E-2</v>
      </c>
      <c r="M12" s="1" t="s">
        <v>31</v>
      </c>
      <c r="O12" s="5">
        <v>0.14000000000000001</v>
      </c>
      <c r="P12" s="3">
        <v>44266</v>
      </c>
      <c r="Q12" s="4">
        <v>8.3333333333333329E-2</v>
      </c>
      <c r="R12" s="1" t="s">
        <v>31</v>
      </c>
      <c r="T12" s="1">
        <v>0.15</v>
      </c>
    </row>
    <row r="13" spans="1:20" x14ac:dyDescent="0.25">
      <c r="A13" s="3">
        <v>44260</v>
      </c>
      <c r="B13" s="4">
        <v>0.125</v>
      </c>
      <c r="C13" s="5">
        <v>0.17499999999929999</v>
      </c>
      <c r="D13" s="5">
        <f t="shared" si="0"/>
        <v>1.4899582409582866</v>
      </c>
      <c r="E13" s="5">
        <f t="shared" si="1"/>
        <v>0.1232195465272503</v>
      </c>
      <c r="F13" s="3">
        <v>44262</v>
      </c>
      <c r="G13" s="4">
        <v>0.125</v>
      </c>
      <c r="H13" s="5">
        <v>0.19199999999923201</v>
      </c>
      <c r="I13" s="5">
        <f t="shared" si="2"/>
        <v>1.727336692317424</v>
      </c>
      <c r="J13" s="5">
        <f t="shared" si="3"/>
        <v>0.14285074445465096</v>
      </c>
      <c r="K13" s="3">
        <v>44264</v>
      </c>
      <c r="L13" s="4">
        <v>0.125</v>
      </c>
      <c r="M13" s="1" t="s">
        <v>31</v>
      </c>
      <c r="O13" s="5">
        <v>0.14000000000000001</v>
      </c>
      <c r="P13" s="3">
        <v>44266</v>
      </c>
      <c r="Q13" s="4">
        <v>0.125</v>
      </c>
      <c r="R13" s="1" t="s">
        <v>31</v>
      </c>
      <c r="T13" s="1">
        <v>0.14000000000000001</v>
      </c>
    </row>
    <row r="14" spans="1:20" x14ac:dyDescent="0.25">
      <c r="A14" s="3">
        <v>44260</v>
      </c>
      <c r="B14" s="4">
        <v>0.16666666666666666</v>
      </c>
      <c r="C14" s="5">
        <v>0.18499999999926001</v>
      </c>
      <c r="D14" s="5">
        <f t="shared" si="0"/>
        <v>1.6280105081092331</v>
      </c>
      <c r="E14" s="5">
        <f t="shared" si="1"/>
        <v>0.13463646902063356</v>
      </c>
      <c r="F14" s="3">
        <v>44262</v>
      </c>
      <c r="G14" s="4">
        <v>0.16666666666666666</v>
      </c>
      <c r="H14" s="5">
        <v>0.182999999999268</v>
      </c>
      <c r="I14" s="5">
        <f t="shared" si="2"/>
        <v>1.6000360325720409</v>
      </c>
      <c r="J14" s="5">
        <f t="shared" si="3"/>
        <v>0.13232297989370778</v>
      </c>
      <c r="K14" s="3">
        <v>44264</v>
      </c>
      <c r="L14" s="4">
        <v>0.16666666666666666</v>
      </c>
      <c r="M14" s="1" t="s">
        <v>31</v>
      </c>
      <c r="O14" s="5">
        <v>0.14000000000000001</v>
      </c>
      <c r="P14" s="3">
        <v>44266</v>
      </c>
      <c r="Q14" s="4">
        <v>0.16666666666666666</v>
      </c>
      <c r="R14" s="1" t="s">
        <v>31</v>
      </c>
      <c r="T14" s="1">
        <v>0.14000000000000001</v>
      </c>
    </row>
    <row r="15" spans="1:20" x14ac:dyDescent="0.25">
      <c r="A15" s="3">
        <v>44260</v>
      </c>
      <c r="B15" s="4">
        <v>0.20833333333333334</v>
      </c>
      <c r="C15" s="5">
        <v>0.190999999999236</v>
      </c>
      <c r="D15" s="5">
        <f t="shared" si="0"/>
        <v>1.713013200567004</v>
      </c>
      <c r="E15" s="5">
        <f t="shared" si="1"/>
        <v>0.14166619168689124</v>
      </c>
      <c r="F15" s="3">
        <v>44262</v>
      </c>
      <c r="G15" s="4">
        <v>0.20833333333333334</v>
      </c>
      <c r="H15" s="5">
        <v>0.190999999999236</v>
      </c>
      <c r="I15" s="5">
        <f t="shared" si="2"/>
        <v>1.713013200567004</v>
      </c>
      <c r="J15" s="5">
        <f t="shared" si="3"/>
        <v>0.14166619168689124</v>
      </c>
      <c r="K15" s="3">
        <v>44264</v>
      </c>
      <c r="L15" s="4">
        <v>0.20833333333333334</v>
      </c>
      <c r="M15" s="1" t="s">
        <v>31</v>
      </c>
      <c r="O15" s="5">
        <v>0.15</v>
      </c>
      <c r="P15" s="3">
        <v>44266</v>
      </c>
      <c r="Q15" s="4">
        <v>0.20833333333333334</v>
      </c>
      <c r="R15" s="1" t="s">
        <v>31</v>
      </c>
      <c r="T15" s="1">
        <v>0.14000000000000001</v>
      </c>
    </row>
    <row r="16" spans="1:20" x14ac:dyDescent="0.25">
      <c r="A16" s="3">
        <v>44260</v>
      </c>
      <c r="B16" s="4">
        <v>0.25</v>
      </c>
      <c r="C16" s="5">
        <v>0.182999999999268</v>
      </c>
      <c r="D16" s="5">
        <f t="shared" si="0"/>
        <v>1.6000360325720409</v>
      </c>
      <c r="E16" s="5">
        <f t="shared" si="1"/>
        <v>0.13232297989370778</v>
      </c>
      <c r="F16" s="3">
        <v>44262</v>
      </c>
      <c r="G16" s="4">
        <v>0.25</v>
      </c>
      <c r="H16" s="5">
        <v>0.17999999999928001</v>
      </c>
      <c r="I16" s="5">
        <f t="shared" si="2"/>
        <v>1.5584143133668724</v>
      </c>
      <c r="J16" s="5">
        <f t="shared" si="3"/>
        <v>0.12888086371544033</v>
      </c>
      <c r="K16" s="3">
        <v>44264</v>
      </c>
      <c r="L16" s="4">
        <v>0.25</v>
      </c>
      <c r="M16" s="1" t="s">
        <v>31</v>
      </c>
      <c r="O16" s="5">
        <v>0.15</v>
      </c>
      <c r="P16" s="3">
        <v>44266</v>
      </c>
      <c r="Q16" s="4">
        <v>0.25</v>
      </c>
      <c r="R16" s="1" t="s">
        <v>31</v>
      </c>
      <c r="T16" s="1">
        <v>0.13</v>
      </c>
    </row>
    <row r="17" spans="1:20" x14ac:dyDescent="0.25">
      <c r="A17" s="3">
        <v>44260</v>
      </c>
      <c r="B17" s="4">
        <v>0.29166666666666669</v>
      </c>
      <c r="C17" s="5">
        <v>0.19199999999923201</v>
      </c>
      <c r="D17" s="5">
        <f t="shared" si="0"/>
        <v>1.727336692317424</v>
      </c>
      <c r="E17" s="5">
        <f t="shared" si="1"/>
        <v>0.14285074445465096</v>
      </c>
      <c r="F17" s="3">
        <v>44262</v>
      </c>
      <c r="G17" s="4">
        <v>0.29166666666666669</v>
      </c>
      <c r="H17" s="5">
        <v>0.17799999999928801</v>
      </c>
      <c r="I17" s="5">
        <f t="shared" si="2"/>
        <v>1.5308943478131489</v>
      </c>
      <c r="J17" s="5">
        <f t="shared" si="3"/>
        <v>0.12660496256414741</v>
      </c>
      <c r="K17" s="3">
        <v>44264</v>
      </c>
      <c r="L17" s="4">
        <v>0.29166666666666669</v>
      </c>
      <c r="M17" s="1" t="s">
        <v>31</v>
      </c>
      <c r="O17" s="5">
        <v>0.15</v>
      </c>
      <c r="P17" s="3">
        <v>44266</v>
      </c>
      <c r="Q17" s="4">
        <v>0.29166666666666669</v>
      </c>
      <c r="R17" s="1" t="s">
        <v>31</v>
      </c>
      <c r="T17" s="1">
        <v>0.14000000000000001</v>
      </c>
    </row>
    <row r="18" spans="1:20" x14ac:dyDescent="0.25">
      <c r="A18" s="3">
        <v>44260</v>
      </c>
      <c r="B18" s="4">
        <v>0.33333333333333331</v>
      </c>
      <c r="C18" s="5">
        <v>0.17999999999928001</v>
      </c>
      <c r="D18" s="5">
        <f t="shared" si="0"/>
        <v>1.5584143133668724</v>
      </c>
      <c r="E18" s="5">
        <f t="shared" si="1"/>
        <v>0.12888086371544033</v>
      </c>
      <c r="F18" s="3">
        <v>44262</v>
      </c>
      <c r="G18" s="4">
        <v>0.33333333333333331</v>
      </c>
      <c r="H18" s="5">
        <v>0.176999999999292</v>
      </c>
      <c r="I18" s="5">
        <f t="shared" si="2"/>
        <v>1.5172030285754117</v>
      </c>
      <c r="J18" s="5">
        <f t="shared" si="3"/>
        <v>0.12547269046318654</v>
      </c>
      <c r="K18" s="3">
        <v>44264</v>
      </c>
      <c r="L18" s="4">
        <v>0.33333333333333331</v>
      </c>
      <c r="M18" s="1" t="s">
        <v>31</v>
      </c>
      <c r="O18" s="5">
        <v>0.15</v>
      </c>
      <c r="P18" s="3">
        <v>44266</v>
      </c>
      <c r="Q18" s="4">
        <v>0.33333333333333331</v>
      </c>
      <c r="R18" s="1" t="s">
        <v>31</v>
      </c>
      <c r="T18" s="1">
        <v>0.13</v>
      </c>
    </row>
    <row r="19" spans="1:20" x14ac:dyDescent="0.25">
      <c r="A19" s="3">
        <v>44260</v>
      </c>
      <c r="B19" s="4">
        <v>0.375</v>
      </c>
      <c r="C19" s="5">
        <v>0.19999999999920001</v>
      </c>
      <c r="D19" s="5">
        <f t="shared" si="0"/>
        <v>1.8435161790292129</v>
      </c>
      <c r="E19" s="5">
        <f t="shared" si="1"/>
        <v>0.15245878800571591</v>
      </c>
      <c r="F19" s="3">
        <v>44262</v>
      </c>
      <c r="G19" s="4">
        <v>0.375</v>
      </c>
      <c r="H19" s="5">
        <v>0.17199999999931201</v>
      </c>
      <c r="I19" s="5">
        <f t="shared" si="2"/>
        <v>1.4494372832801965</v>
      </c>
      <c r="J19" s="5">
        <f t="shared" si="3"/>
        <v>0.11986846332727225</v>
      </c>
      <c r="K19" s="3">
        <v>44264</v>
      </c>
      <c r="L19" s="4">
        <v>0.375</v>
      </c>
      <c r="M19" s="1" t="s">
        <v>31</v>
      </c>
      <c r="O19" s="5">
        <v>0.16</v>
      </c>
      <c r="P19" s="3">
        <v>44266</v>
      </c>
      <c r="Q19" s="4">
        <v>0.375</v>
      </c>
      <c r="R19" s="1" t="s">
        <v>31</v>
      </c>
      <c r="T19" s="1">
        <v>0.14000000000000001</v>
      </c>
    </row>
    <row r="20" spans="1:20" x14ac:dyDescent="0.25">
      <c r="A20" s="3">
        <v>44260</v>
      </c>
      <c r="B20" s="4">
        <v>0.41666666666666669</v>
      </c>
      <c r="C20" s="5">
        <v>0.20099999999919599</v>
      </c>
      <c r="D20" s="5">
        <f t="shared" si="0"/>
        <v>1.8582361917967554</v>
      </c>
      <c r="E20" s="5">
        <f t="shared" si="1"/>
        <v>0.15367613306159167</v>
      </c>
      <c r="F20" s="3">
        <v>44262</v>
      </c>
      <c r="G20" s="4">
        <v>0.41666666666666669</v>
      </c>
      <c r="H20" s="5">
        <v>0.17499999999929999</v>
      </c>
      <c r="I20" s="5">
        <f t="shared" si="2"/>
        <v>1.4899582409582866</v>
      </c>
      <c r="J20" s="5">
        <f t="shared" si="3"/>
        <v>0.1232195465272503</v>
      </c>
      <c r="K20" s="3">
        <v>44264</v>
      </c>
      <c r="L20" s="4">
        <v>0.41666666666666669</v>
      </c>
      <c r="M20" s="1" t="s">
        <v>31</v>
      </c>
      <c r="O20" s="5">
        <v>0.16</v>
      </c>
      <c r="P20" s="3">
        <v>44266</v>
      </c>
      <c r="Q20" s="4">
        <v>0.41666666666666669</v>
      </c>
      <c r="R20" s="1" t="s">
        <v>31</v>
      </c>
      <c r="T20" s="1">
        <v>0.14000000000000001</v>
      </c>
    </row>
    <row r="21" spans="1:20" x14ac:dyDescent="0.25">
      <c r="A21" s="3">
        <v>44260</v>
      </c>
      <c r="B21" s="4">
        <v>0.45833333333333331</v>
      </c>
      <c r="C21" s="5">
        <v>0.20199999999919199</v>
      </c>
      <c r="D21" s="5">
        <f t="shared" si="0"/>
        <v>1.8729998126398812</v>
      </c>
      <c r="E21" s="5">
        <f t="shared" si="1"/>
        <v>0.15489708450531817</v>
      </c>
      <c r="F21" s="3">
        <v>44262</v>
      </c>
      <c r="G21" s="4">
        <v>0.45833333333333331</v>
      </c>
      <c r="H21" s="5">
        <v>0.196999999999212</v>
      </c>
      <c r="I21" s="5">
        <f t="shared" si="2"/>
        <v>1.7996186749716725</v>
      </c>
      <c r="J21" s="5">
        <f t="shared" si="3"/>
        <v>0.14882846442015732</v>
      </c>
      <c r="K21" s="3">
        <v>44264</v>
      </c>
      <c r="L21" s="4">
        <v>0.45833333333333331</v>
      </c>
      <c r="M21" s="1" t="s">
        <v>31</v>
      </c>
      <c r="O21" s="5">
        <v>0.16</v>
      </c>
      <c r="P21" s="3">
        <v>44266</v>
      </c>
      <c r="Q21" s="4">
        <v>0.45833333333333331</v>
      </c>
      <c r="R21" s="1" t="s">
        <v>31</v>
      </c>
      <c r="T21" s="1">
        <v>0.13</v>
      </c>
    </row>
    <row r="22" spans="1:20" x14ac:dyDescent="0.25">
      <c r="A22" s="3">
        <v>44260</v>
      </c>
      <c r="B22" s="4">
        <v>0.5</v>
      </c>
      <c r="C22" s="5">
        <v>0.203999999999184</v>
      </c>
      <c r="D22" s="5">
        <f t="shared" si="0"/>
        <v>1.9026575285520444</v>
      </c>
      <c r="E22" s="5">
        <f t="shared" si="1"/>
        <v>0.15734977761125407</v>
      </c>
      <c r="F22" s="3">
        <v>44262</v>
      </c>
      <c r="G22" s="4">
        <v>0.5</v>
      </c>
      <c r="H22" s="5">
        <v>0.19499999999921999</v>
      </c>
      <c r="I22" s="5">
        <f t="shared" si="2"/>
        <v>1.7705733476218639</v>
      </c>
      <c r="J22" s="5">
        <f t="shared" si="3"/>
        <v>0.14642641584832813</v>
      </c>
      <c r="K22" s="3">
        <v>44264</v>
      </c>
      <c r="L22" s="4">
        <v>0.5</v>
      </c>
      <c r="M22" s="1" t="s">
        <v>31</v>
      </c>
      <c r="O22" s="5">
        <v>0.17</v>
      </c>
      <c r="P22" s="3">
        <v>44266</v>
      </c>
      <c r="Q22" s="4">
        <v>0.5</v>
      </c>
      <c r="R22" s="1" t="s">
        <v>31</v>
      </c>
      <c r="T22" s="1">
        <v>0.13</v>
      </c>
    </row>
    <row r="23" spans="1:20" x14ac:dyDescent="0.25">
      <c r="A23" s="3">
        <v>44260</v>
      </c>
      <c r="B23" s="4">
        <v>0.54166666666666663</v>
      </c>
      <c r="C23" s="5">
        <v>0.210999999999156</v>
      </c>
      <c r="D23" s="5">
        <f t="shared" si="0"/>
        <v>2.0078204983170753</v>
      </c>
      <c r="E23" s="5">
        <f t="shared" si="1"/>
        <v>0.16604675521082213</v>
      </c>
      <c r="F23" s="3">
        <v>44262</v>
      </c>
      <c r="G23" s="4">
        <v>0.54166666666666663</v>
      </c>
      <c r="H23" s="5">
        <v>0.20199999999919199</v>
      </c>
      <c r="I23" s="5">
        <f t="shared" si="2"/>
        <v>1.8729998126398812</v>
      </c>
      <c r="J23" s="5">
        <f t="shared" si="3"/>
        <v>0.15489708450531817</v>
      </c>
      <c r="K23" s="3">
        <v>44264</v>
      </c>
      <c r="L23" s="4">
        <v>0.54166666666666663</v>
      </c>
      <c r="M23" s="1" t="s">
        <v>31</v>
      </c>
      <c r="O23" s="5">
        <v>0.16</v>
      </c>
      <c r="P23" s="3">
        <v>44266</v>
      </c>
      <c r="Q23" s="4">
        <v>0.54166666666666663</v>
      </c>
      <c r="R23" s="1" t="s">
        <v>31</v>
      </c>
      <c r="T23" s="1">
        <v>0.13</v>
      </c>
    </row>
    <row r="24" spans="1:20" x14ac:dyDescent="0.25">
      <c r="A24" s="3">
        <v>44260</v>
      </c>
      <c r="B24" s="4">
        <v>0.58333333333333337</v>
      </c>
      <c r="C24" s="5">
        <v>0.20599999999917601</v>
      </c>
      <c r="D24" s="5">
        <f t="shared" si="0"/>
        <v>1.9324886327984458</v>
      </c>
      <c r="E24" s="5">
        <f t="shared" si="1"/>
        <v>0.15981680993243147</v>
      </c>
      <c r="F24" s="3">
        <v>44262</v>
      </c>
      <c r="G24" s="4">
        <v>0.58333333333333337</v>
      </c>
      <c r="H24" s="5">
        <v>0.202999999999188</v>
      </c>
      <c r="I24" s="5">
        <f t="shared" si="2"/>
        <v>1.8878069539064459</v>
      </c>
      <c r="J24" s="5">
        <f t="shared" si="3"/>
        <v>0.15612163508806307</v>
      </c>
      <c r="K24" s="3">
        <v>44264</v>
      </c>
      <c r="L24" s="4">
        <v>0.58333333333333337</v>
      </c>
      <c r="M24" s="1" t="s">
        <v>31</v>
      </c>
      <c r="O24" s="5">
        <v>0.16</v>
      </c>
      <c r="P24" s="3">
        <v>44266</v>
      </c>
      <c r="Q24" s="4">
        <v>0.58333333333333337</v>
      </c>
      <c r="R24" s="1" t="s">
        <v>31</v>
      </c>
      <c r="T24" s="1">
        <v>0.14000000000000001</v>
      </c>
    </row>
    <row r="25" spans="1:20" x14ac:dyDescent="0.25">
      <c r="A25" s="3">
        <v>44260</v>
      </c>
      <c r="B25" s="4">
        <v>0.625</v>
      </c>
      <c r="C25" s="5">
        <v>0.203999999999184</v>
      </c>
      <c r="D25" s="5">
        <f t="shared" si="0"/>
        <v>1.9026575285520444</v>
      </c>
      <c r="E25" s="5">
        <f t="shared" si="1"/>
        <v>0.15734977761125407</v>
      </c>
      <c r="F25" s="3">
        <v>44262</v>
      </c>
      <c r="G25" s="4">
        <v>0.625</v>
      </c>
      <c r="H25" s="5">
        <v>0.19299999999922801</v>
      </c>
      <c r="I25" s="5">
        <f t="shared" si="2"/>
        <v>1.7417046096075226</v>
      </c>
      <c r="J25" s="5">
        <f t="shared" si="3"/>
        <v>0.14403897121454212</v>
      </c>
      <c r="K25" s="3">
        <v>44264</v>
      </c>
      <c r="L25" s="4">
        <v>0.625</v>
      </c>
      <c r="M25" s="1" t="s">
        <v>31</v>
      </c>
      <c r="O25" s="5">
        <v>0.16</v>
      </c>
      <c r="P25" s="3">
        <v>44266</v>
      </c>
      <c r="Q25" s="4">
        <v>0.625</v>
      </c>
      <c r="R25" s="1" t="s">
        <v>31</v>
      </c>
      <c r="T25" s="1">
        <v>0.14000000000000001</v>
      </c>
    </row>
    <row r="26" spans="1:20" x14ac:dyDescent="0.25">
      <c r="A26" s="3">
        <v>44260</v>
      </c>
      <c r="B26" s="4">
        <v>0.66666666666666663</v>
      </c>
      <c r="C26" s="5">
        <v>0.20799999999916799</v>
      </c>
      <c r="D26" s="5">
        <f t="shared" si="0"/>
        <v>1.9624924409087856</v>
      </c>
      <c r="E26" s="5">
        <f t="shared" si="1"/>
        <v>0.16229812486315656</v>
      </c>
      <c r="F26" s="3">
        <v>44262</v>
      </c>
      <c r="G26" s="4">
        <v>0.66666666666666663</v>
      </c>
      <c r="H26" s="5">
        <v>0.20799999999916799</v>
      </c>
      <c r="I26" s="5">
        <f t="shared" si="2"/>
        <v>1.9624924409087856</v>
      </c>
      <c r="J26" s="5">
        <f t="shared" si="3"/>
        <v>0.16229812486315656</v>
      </c>
      <c r="K26" s="3">
        <v>44264</v>
      </c>
      <c r="L26" s="4">
        <v>0.66666666666666663</v>
      </c>
      <c r="M26" s="1" t="s">
        <v>31</v>
      </c>
      <c r="O26" s="5">
        <v>0.15</v>
      </c>
      <c r="P26" s="3">
        <v>44266</v>
      </c>
      <c r="Q26" s="4">
        <v>0.66666666666666663</v>
      </c>
      <c r="R26" s="1" t="s">
        <v>31</v>
      </c>
      <c r="T26" s="1">
        <v>0.15</v>
      </c>
    </row>
    <row r="27" spans="1:20" x14ac:dyDescent="0.25">
      <c r="A27" s="3">
        <v>44260</v>
      </c>
      <c r="B27" s="4">
        <v>0.70833333333333337</v>
      </c>
      <c r="C27" s="5">
        <v>0.20099999999919599</v>
      </c>
      <c r="D27" s="5">
        <f t="shared" si="0"/>
        <v>1.8582361917967554</v>
      </c>
      <c r="E27" s="5">
        <f t="shared" si="1"/>
        <v>0.15367613306159167</v>
      </c>
      <c r="F27" s="3">
        <v>44262</v>
      </c>
      <c r="G27" s="4">
        <v>0.70833333333333337</v>
      </c>
      <c r="H27" s="5">
        <v>0.21199999999915201</v>
      </c>
      <c r="I27" s="5">
        <f t="shared" si="2"/>
        <v>2.0230154770102247</v>
      </c>
      <c r="J27" s="5">
        <f t="shared" si="3"/>
        <v>0.16730337994874558</v>
      </c>
      <c r="K27" s="3">
        <v>44264</v>
      </c>
      <c r="L27" s="4">
        <v>0.70833333333333337</v>
      </c>
      <c r="M27" s="1" t="s">
        <v>31</v>
      </c>
      <c r="O27" s="5">
        <v>0.14000000000000001</v>
      </c>
      <c r="P27" s="3">
        <v>44266</v>
      </c>
      <c r="Q27" s="4">
        <v>0.70833333333333337</v>
      </c>
      <c r="R27" s="1" t="s">
        <v>31</v>
      </c>
      <c r="T27" s="1">
        <v>0.15</v>
      </c>
    </row>
    <row r="28" spans="1:20" x14ac:dyDescent="0.25">
      <c r="A28" s="3">
        <v>44260</v>
      </c>
      <c r="B28" s="4">
        <v>0.75</v>
      </c>
      <c r="C28" s="5">
        <v>0.197999999999208</v>
      </c>
      <c r="D28" s="5">
        <f t="shared" si="0"/>
        <v>1.8142073314120344</v>
      </c>
      <c r="E28" s="5">
        <f t="shared" si="1"/>
        <v>0.15003494630777522</v>
      </c>
      <c r="F28" s="3">
        <v>44262</v>
      </c>
      <c r="G28" s="4">
        <v>0.75</v>
      </c>
      <c r="H28" s="5">
        <v>0.20199999999919199</v>
      </c>
      <c r="I28" s="5">
        <f t="shared" si="2"/>
        <v>1.8729998126398812</v>
      </c>
      <c r="J28" s="5">
        <f t="shared" si="3"/>
        <v>0.15489708450531817</v>
      </c>
      <c r="K28" s="3">
        <v>44264</v>
      </c>
      <c r="L28" s="4">
        <v>0.75</v>
      </c>
      <c r="M28" s="1" t="s">
        <v>31</v>
      </c>
      <c r="O28" s="5">
        <v>0.14000000000000001</v>
      </c>
      <c r="P28" s="3">
        <v>44266</v>
      </c>
      <c r="Q28" s="4">
        <v>0.75</v>
      </c>
      <c r="R28" s="1" t="s">
        <v>31</v>
      </c>
      <c r="T28" s="1">
        <v>0.14000000000000001</v>
      </c>
    </row>
    <row r="29" spans="1:20" x14ac:dyDescent="0.25">
      <c r="A29" s="3">
        <v>44260</v>
      </c>
      <c r="B29" s="4">
        <v>0.79166666666666663</v>
      </c>
      <c r="C29" s="5">
        <v>0.17999999999928001</v>
      </c>
      <c r="D29" s="5">
        <f t="shared" si="0"/>
        <v>1.5584143133668724</v>
      </c>
      <c r="E29" s="5">
        <f t="shared" si="1"/>
        <v>0.12888086371544033</v>
      </c>
      <c r="F29" s="3">
        <v>44262</v>
      </c>
      <c r="G29" s="4">
        <v>0.79166666666666663</v>
      </c>
      <c r="H29" s="5">
        <v>0.20099999999919599</v>
      </c>
      <c r="I29" s="5">
        <f t="shared" si="2"/>
        <v>1.8582361917967554</v>
      </c>
      <c r="J29" s="5">
        <f t="shared" si="3"/>
        <v>0.15367613306159167</v>
      </c>
      <c r="K29" s="3">
        <v>44264</v>
      </c>
      <c r="L29" s="4">
        <v>0.79166666666666663</v>
      </c>
      <c r="M29" s="1" t="s">
        <v>31</v>
      </c>
      <c r="O29" s="5">
        <v>0.14000000000000001</v>
      </c>
      <c r="P29" s="3">
        <v>44266</v>
      </c>
      <c r="Q29" s="4">
        <v>0.79166666666666663</v>
      </c>
      <c r="R29" s="1" t="s">
        <v>31</v>
      </c>
      <c r="T29" s="1">
        <v>0.14000000000000001</v>
      </c>
    </row>
    <row r="30" spans="1:20" x14ac:dyDescent="0.25">
      <c r="A30" s="3">
        <v>44260</v>
      </c>
      <c r="B30" s="4">
        <v>0.83333333333333337</v>
      </c>
      <c r="C30" s="5">
        <v>0.19199999999923201</v>
      </c>
      <c r="D30" s="5">
        <f t="shared" si="0"/>
        <v>1.727336692317424</v>
      </c>
      <c r="E30" s="5">
        <f t="shared" si="1"/>
        <v>0.14285074445465096</v>
      </c>
      <c r="F30" s="3">
        <v>44262</v>
      </c>
      <c r="G30" s="4">
        <v>0.83333333333333337</v>
      </c>
      <c r="H30" s="5">
        <v>0.196999999999212</v>
      </c>
      <c r="I30" s="5">
        <f t="shared" si="2"/>
        <v>1.7996186749716725</v>
      </c>
      <c r="J30" s="5">
        <f t="shared" si="3"/>
        <v>0.14882846442015732</v>
      </c>
      <c r="K30" s="3">
        <v>44264</v>
      </c>
      <c r="L30" s="4">
        <v>0.83333333333333337</v>
      </c>
      <c r="M30" s="1" t="s">
        <v>31</v>
      </c>
      <c r="O30" s="5">
        <v>0.13</v>
      </c>
      <c r="P30" s="3">
        <v>44266</v>
      </c>
      <c r="Q30" s="4">
        <v>0.83333333333333337</v>
      </c>
      <c r="R30" s="1" t="s">
        <v>31</v>
      </c>
      <c r="T30" s="1">
        <v>0.14000000000000001</v>
      </c>
    </row>
    <row r="31" spans="1:20" x14ac:dyDescent="0.25">
      <c r="A31" s="3">
        <v>44260</v>
      </c>
      <c r="B31" s="4">
        <v>0.875</v>
      </c>
      <c r="C31" s="5">
        <v>0.202999999999188</v>
      </c>
      <c r="D31" s="5">
        <f t="shared" si="0"/>
        <v>1.8878069539064459</v>
      </c>
      <c r="E31" s="5">
        <f t="shared" si="1"/>
        <v>0.15612163508806307</v>
      </c>
      <c r="F31" s="3">
        <v>44262</v>
      </c>
      <c r="G31" s="4">
        <v>0.875</v>
      </c>
      <c r="H31" s="5">
        <v>0.190999999999236</v>
      </c>
      <c r="I31" s="5">
        <f t="shared" si="2"/>
        <v>1.713013200567004</v>
      </c>
      <c r="J31" s="5">
        <f t="shared" si="3"/>
        <v>0.14166619168689124</v>
      </c>
      <c r="K31" s="3">
        <v>44264</v>
      </c>
      <c r="L31" s="4">
        <v>0.875</v>
      </c>
      <c r="M31" s="1" t="s">
        <v>31</v>
      </c>
      <c r="O31" s="5">
        <v>0.13</v>
      </c>
      <c r="P31" s="3">
        <v>44266</v>
      </c>
      <c r="Q31" s="4">
        <v>0.875</v>
      </c>
      <c r="R31" s="1" t="s">
        <v>31</v>
      </c>
      <c r="T31" s="1">
        <v>0.15</v>
      </c>
    </row>
    <row r="32" spans="1:20" x14ac:dyDescent="0.25">
      <c r="A32" s="3">
        <v>44260</v>
      </c>
      <c r="B32" s="4">
        <v>0.91666666666666663</v>
      </c>
      <c r="C32" s="5">
        <v>0.18599999999925601</v>
      </c>
      <c r="D32" s="5">
        <f t="shared" si="0"/>
        <v>1.6420654447699503</v>
      </c>
      <c r="E32" s="5">
        <f t="shared" si="1"/>
        <v>0.1357988122824749</v>
      </c>
      <c r="F32" s="3">
        <v>44262</v>
      </c>
      <c r="G32" s="4">
        <v>0.91666666666666663</v>
      </c>
      <c r="H32" s="5">
        <v>0.18599999999925601</v>
      </c>
      <c r="I32" s="5">
        <f t="shared" si="2"/>
        <v>1.6420654447699503</v>
      </c>
      <c r="J32" s="5">
        <f t="shared" si="3"/>
        <v>0.1357988122824749</v>
      </c>
      <c r="K32" s="3">
        <v>44264</v>
      </c>
      <c r="L32" s="4">
        <v>0.91666666666666663</v>
      </c>
      <c r="M32" s="1" t="s">
        <v>31</v>
      </c>
      <c r="O32" s="5">
        <v>0.14000000000000001</v>
      </c>
      <c r="P32" s="3">
        <v>44266</v>
      </c>
      <c r="Q32" s="4">
        <v>0.91666666666666663</v>
      </c>
      <c r="R32" s="1" t="s">
        <v>31</v>
      </c>
      <c r="T32" s="1">
        <v>0.14000000000000001</v>
      </c>
    </row>
    <row r="33" spans="1:20" x14ac:dyDescent="0.25">
      <c r="A33" s="3">
        <v>44260</v>
      </c>
      <c r="B33" s="4">
        <v>0.95833333333333337</v>
      </c>
      <c r="C33" s="5">
        <v>0.182999999999268</v>
      </c>
      <c r="D33" s="5">
        <f t="shared" si="0"/>
        <v>1.6000360325720409</v>
      </c>
      <c r="E33" s="5">
        <f t="shared" si="1"/>
        <v>0.13232297989370778</v>
      </c>
      <c r="F33" s="3">
        <v>44262</v>
      </c>
      <c r="G33" s="4">
        <v>0.95833333333333337</v>
      </c>
      <c r="H33" s="5">
        <v>0.18199999999927199</v>
      </c>
      <c r="I33" s="5">
        <f t="shared" si="2"/>
        <v>1.5861166928788057</v>
      </c>
      <c r="J33" s="5">
        <f t="shared" si="3"/>
        <v>0.13117185050107724</v>
      </c>
      <c r="K33" s="3">
        <v>44264</v>
      </c>
      <c r="L33" s="4">
        <v>0.95833333333333337</v>
      </c>
      <c r="M33" s="1" t="s">
        <v>31</v>
      </c>
      <c r="O33" s="5">
        <v>0.14000000000000001</v>
      </c>
      <c r="P33" s="3">
        <v>44266</v>
      </c>
      <c r="Q33" s="4">
        <v>0.95833333333333337</v>
      </c>
      <c r="R33" s="1" t="s">
        <v>31</v>
      </c>
      <c r="T33" s="1">
        <v>0.14000000000000001</v>
      </c>
    </row>
    <row r="34" spans="1:20" ht="15.75" thickBot="1" x14ac:dyDescent="0.3">
      <c r="A34" s="3">
        <v>44261</v>
      </c>
      <c r="B34" s="4">
        <v>0</v>
      </c>
      <c r="C34" s="5">
        <v>0.182999999999268</v>
      </c>
      <c r="D34" s="5">
        <f t="shared" si="0"/>
        <v>1.6000360325720409</v>
      </c>
      <c r="E34" s="5">
        <f t="shared" si="1"/>
        <v>0.13232297989370778</v>
      </c>
      <c r="F34" s="3">
        <v>44263</v>
      </c>
      <c r="G34" s="4">
        <v>0</v>
      </c>
      <c r="H34" s="5">
        <v>0.183999999999264</v>
      </c>
      <c r="I34" s="5">
        <f t="shared" si="2"/>
        <v>1.6140006709728403</v>
      </c>
      <c r="J34" s="5">
        <f t="shared" si="3"/>
        <v>0.13347785548945387</v>
      </c>
      <c r="K34" s="3">
        <v>44265</v>
      </c>
      <c r="L34" s="4">
        <v>0</v>
      </c>
      <c r="M34" s="1" t="s">
        <v>31</v>
      </c>
      <c r="O34" s="5">
        <v>0.15</v>
      </c>
    </row>
    <row r="35" spans="1:20" ht="15.75" thickBot="1" x14ac:dyDescent="0.3">
      <c r="A35" s="3">
        <v>44261</v>
      </c>
      <c r="B35" s="4">
        <v>4.1666666666666664E-2</v>
      </c>
      <c r="C35" s="5">
        <v>0.18699999999925199</v>
      </c>
      <c r="D35" s="5">
        <f t="shared" si="0"/>
        <v>1.6561653824945812</v>
      </c>
      <c r="E35" s="5">
        <f t="shared" si="1"/>
        <v>0.13696487713230185</v>
      </c>
      <c r="F35" s="3">
        <v>44263</v>
      </c>
      <c r="G35" s="4">
        <v>4.1666666666666664E-2</v>
      </c>
      <c r="H35" s="5">
        <v>0.183999999999264</v>
      </c>
      <c r="I35" s="5">
        <f t="shared" si="2"/>
        <v>1.6140006709728403</v>
      </c>
      <c r="J35" s="5">
        <f t="shared" si="3"/>
        <v>0.13347785548945387</v>
      </c>
      <c r="K35" s="3">
        <v>44265</v>
      </c>
      <c r="L35" s="4">
        <v>4.1666666666666664E-2</v>
      </c>
      <c r="M35" s="1" t="s">
        <v>31</v>
      </c>
      <c r="O35" s="5">
        <v>0.15</v>
      </c>
      <c r="Q35" s="6" t="s">
        <v>10</v>
      </c>
      <c r="R35" s="7"/>
      <c r="S35" s="7"/>
      <c r="T35" s="8">
        <f>SUM(E10:E57)+SUM(J10:J57)+SUM(O10:O57)+SUM(T10:T33)</f>
        <v>24.124452828008785</v>
      </c>
    </row>
    <row r="36" spans="1:20" x14ac:dyDescent="0.25">
      <c r="A36" s="3">
        <v>44261</v>
      </c>
      <c r="B36" s="4">
        <v>8.3333333333333329E-2</v>
      </c>
      <c r="C36" s="5">
        <v>0.20099999999919599</v>
      </c>
      <c r="D36" s="5">
        <f t="shared" si="0"/>
        <v>1.8582361917967554</v>
      </c>
      <c r="E36" s="5">
        <f t="shared" si="1"/>
        <v>0.15367613306159167</v>
      </c>
      <c r="F36" s="3">
        <v>44263</v>
      </c>
      <c r="G36" s="4">
        <v>8.3333333333333329E-2</v>
      </c>
      <c r="H36" s="5">
        <v>0.182999999999268</v>
      </c>
      <c r="I36" s="5">
        <f t="shared" si="2"/>
        <v>1.6000360325720409</v>
      </c>
      <c r="J36" s="5">
        <f t="shared" si="3"/>
        <v>0.13232297989370778</v>
      </c>
      <c r="K36" s="3">
        <v>44265</v>
      </c>
      <c r="L36" s="4">
        <v>8.3333333333333329E-2</v>
      </c>
      <c r="M36" s="1" t="s">
        <v>31</v>
      </c>
      <c r="O36" s="5">
        <v>0.15</v>
      </c>
    </row>
    <row r="37" spans="1:20" x14ac:dyDescent="0.25">
      <c r="A37" s="3">
        <v>44261</v>
      </c>
      <c r="B37" s="4">
        <v>0.125</v>
      </c>
      <c r="C37" s="5">
        <v>0.18999999999924</v>
      </c>
      <c r="D37" s="5">
        <f t="shared" si="0"/>
        <v>1.6987342285087048</v>
      </c>
      <c r="E37" s="5">
        <f t="shared" si="1"/>
        <v>0.14048532069766989</v>
      </c>
      <c r="F37" s="3">
        <v>44263</v>
      </c>
      <c r="G37" s="4">
        <v>0.125</v>
      </c>
      <c r="H37" s="5">
        <v>0.18699999999925199</v>
      </c>
      <c r="I37" s="5">
        <f t="shared" si="2"/>
        <v>1.6561653824945812</v>
      </c>
      <c r="J37" s="5">
        <f t="shared" si="3"/>
        <v>0.13696487713230185</v>
      </c>
      <c r="K37" s="3">
        <v>44265</v>
      </c>
      <c r="L37" s="4">
        <v>0.125</v>
      </c>
      <c r="M37" s="1" t="s">
        <v>31</v>
      </c>
      <c r="O37" s="5">
        <v>0.14000000000000001</v>
      </c>
    </row>
    <row r="38" spans="1:20" x14ac:dyDescent="0.25">
      <c r="A38" s="3">
        <v>44261</v>
      </c>
      <c r="B38" s="4">
        <v>0.16666666666666666</v>
      </c>
      <c r="C38" s="5">
        <v>0.20899999999916399</v>
      </c>
      <c r="D38" s="5">
        <f t="shared" si="0"/>
        <v>1.9775588975584237</v>
      </c>
      <c r="E38" s="5">
        <f t="shared" si="1"/>
        <v>0.16354412082808165</v>
      </c>
      <c r="F38" s="3">
        <v>44263</v>
      </c>
      <c r="G38" s="4">
        <v>0.16666666666666666</v>
      </c>
      <c r="H38" s="5">
        <v>0.19399999999922399</v>
      </c>
      <c r="I38" s="5">
        <f t="shared" si="2"/>
        <v>1.7561168589715379</v>
      </c>
      <c r="J38" s="5">
        <f t="shared" si="3"/>
        <v>0.14523086423694617</v>
      </c>
      <c r="K38" s="3">
        <v>44265</v>
      </c>
      <c r="L38" s="4">
        <v>0.16666666666666666</v>
      </c>
      <c r="M38" s="1" t="s">
        <v>31</v>
      </c>
      <c r="O38" s="5">
        <v>0.15</v>
      </c>
    </row>
    <row r="39" spans="1:20" x14ac:dyDescent="0.25">
      <c r="A39" s="3">
        <v>44261</v>
      </c>
      <c r="B39" s="4">
        <v>0.20833333333333334</v>
      </c>
      <c r="C39" s="5">
        <v>0.20799999999916799</v>
      </c>
      <c r="D39" s="5">
        <f t="shared" si="0"/>
        <v>1.9624924409087856</v>
      </c>
      <c r="E39" s="5">
        <f t="shared" si="1"/>
        <v>0.16229812486315656</v>
      </c>
      <c r="F39" s="3">
        <v>44263</v>
      </c>
      <c r="G39" s="4">
        <v>0.20833333333333334</v>
      </c>
      <c r="H39" s="5">
        <v>0.19199999999923201</v>
      </c>
      <c r="I39" s="5">
        <f t="shared" si="2"/>
        <v>1.727336692317424</v>
      </c>
      <c r="J39" s="5">
        <f t="shared" si="3"/>
        <v>0.14285074445465096</v>
      </c>
      <c r="K39" s="3">
        <v>44265</v>
      </c>
      <c r="L39" s="4">
        <v>0.20833333333333334</v>
      </c>
      <c r="M39" s="1" t="s">
        <v>31</v>
      </c>
      <c r="O39" s="5">
        <v>0.16</v>
      </c>
    </row>
    <row r="40" spans="1:20" x14ac:dyDescent="0.25">
      <c r="A40" s="3">
        <v>44261</v>
      </c>
      <c r="B40" s="4">
        <v>0.25</v>
      </c>
      <c r="C40" s="5">
        <v>0.20699999999917201</v>
      </c>
      <c r="D40" s="5">
        <f t="shared" si="0"/>
        <v>1.947468991285116</v>
      </c>
      <c r="E40" s="5">
        <f t="shared" si="1"/>
        <v>0.16105568557927907</v>
      </c>
      <c r="F40" s="3">
        <v>44263</v>
      </c>
      <c r="G40" s="4">
        <v>0.25</v>
      </c>
      <c r="H40" s="5">
        <v>0.17899999999928401</v>
      </c>
      <c r="I40" s="5">
        <f t="shared" si="2"/>
        <v>1.544631477386941</v>
      </c>
      <c r="J40" s="5">
        <f t="shared" si="3"/>
        <v>0.12774102317990002</v>
      </c>
      <c r="K40" s="3">
        <v>44265</v>
      </c>
      <c r="L40" s="4">
        <v>0.25</v>
      </c>
      <c r="M40" s="1" t="s">
        <v>31</v>
      </c>
      <c r="O40" s="5">
        <v>0.16</v>
      </c>
    </row>
    <row r="41" spans="1:20" x14ac:dyDescent="0.25">
      <c r="A41" s="3">
        <v>44261</v>
      </c>
      <c r="B41" s="4">
        <v>0.29166666666666669</v>
      </c>
      <c r="C41" s="5">
        <v>0.19999999999920001</v>
      </c>
      <c r="D41" s="5">
        <f t="shared" si="0"/>
        <v>1.8435161790292129</v>
      </c>
      <c r="E41" s="5">
        <f t="shared" si="1"/>
        <v>0.15245878800571591</v>
      </c>
      <c r="F41" s="3">
        <v>44263</v>
      </c>
      <c r="G41" s="4">
        <v>0.29166666666666669</v>
      </c>
      <c r="H41" s="5">
        <v>0.18999999999924</v>
      </c>
      <c r="I41" s="5">
        <f t="shared" si="2"/>
        <v>1.6987342285087048</v>
      </c>
      <c r="J41" s="5">
        <f t="shared" si="3"/>
        <v>0.14048532069766989</v>
      </c>
      <c r="K41" s="3">
        <v>44265</v>
      </c>
      <c r="L41" s="4">
        <v>0.29166666666666669</v>
      </c>
      <c r="M41" s="1" t="s">
        <v>31</v>
      </c>
      <c r="O41" s="5">
        <v>0.16</v>
      </c>
    </row>
    <row r="42" spans="1:20" x14ac:dyDescent="0.25">
      <c r="A42" s="3">
        <v>44261</v>
      </c>
      <c r="B42" s="4">
        <v>0.33333333333333331</v>
      </c>
      <c r="C42" s="5">
        <v>0.19899999999920401</v>
      </c>
      <c r="D42" s="5">
        <f t="shared" si="0"/>
        <v>1.8288398626044282</v>
      </c>
      <c r="E42" s="5">
        <f t="shared" si="1"/>
        <v>0.15124505663738622</v>
      </c>
      <c r="F42" s="3">
        <v>44263</v>
      </c>
      <c r="G42" s="4">
        <v>0.33333333333333331</v>
      </c>
      <c r="H42" s="5">
        <v>0.17999999999928001</v>
      </c>
      <c r="I42" s="5">
        <f t="shared" si="2"/>
        <v>1.5584143133668724</v>
      </c>
      <c r="J42" s="5">
        <f t="shared" si="3"/>
        <v>0.12888086371544033</v>
      </c>
      <c r="K42" s="3">
        <v>44265</v>
      </c>
      <c r="L42" s="4">
        <v>0.33333333333333331</v>
      </c>
      <c r="M42" s="1" t="s">
        <v>31</v>
      </c>
      <c r="O42" s="5">
        <v>0.15</v>
      </c>
    </row>
    <row r="43" spans="1:20" x14ac:dyDescent="0.25">
      <c r="A43" s="3">
        <v>44261</v>
      </c>
      <c r="B43" s="4">
        <v>0.375</v>
      </c>
      <c r="C43" s="5">
        <v>0.195999999999216</v>
      </c>
      <c r="D43" s="5">
        <f t="shared" si="0"/>
        <v>1.7850739834406717</v>
      </c>
      <c r="E43" s="5">
        <f t="shared" si="1"/>
        <v>0.14762561843054353</v>
      </c>
      <c r="F43" s="3">
        <v>44263</v>
      </c>
      <c r="G43" s="4">
        <v>0.375</v>
      </c>
      <c r="H43" s="5">
        <v>0.20099999999919599</v>
      </c>
      <c r="I43" s="5">
        <f t="shared" si="2"/>
        <v>1.8582361917967554</v>
      </c>
      <c r="J43" s="5">
        <f t="shared" si="3"/>
        <v>0.15367613306159167</v>
      </c>
      <c r="K43" s="3">
        <v>44265</v>
      </c>
      <c r="L43" s="4">
        <v>0.375</v>
      </c>
      <c r="M43" s="1" t="s">
        <v>31</v>
      </c>
      <c r="O43" s="5">
        <v>0.15</v>
      </c>
    </row>
    <row r="44" spans="1:20" x14ac:dyDescent="0.25">
      <c r="A44" s="3">
        <v>44261</v>
      </c>
      <c r="B44" s="4">
        <v>0.41666666666666669</v>
      </c>
      <c r="C44" s="5">
        <v>0.19299999999922801</v>
      </c>
      <c r="D44" s="5">
        <f t="shared" si="0"/>
        <v>1.7417046096075226</v>
      </c>
      <c r="E44" s="5">
        <f t="shared" si="1"/>
        <v>0.14403897121454212</v>
      </c>
      <c r="F44" s="3">
        <v>44263</v>
      </c>
      <c r="G44" s="4">
        <v>0.41666666666666669</v>
      </c>
      <c r="H44" s="5">
        <v>0.203999999999184</v>
      </c>
      <c r="I44" s="5">
        <f t="shared" si="2"/>
        <v>1.9026575285520444</v>
      </c>
      <c r="J44" s="5">
        <f t="shared" si="3"/>
        <v>0.15734977761125407</v>
      </c>
      <c r="K44" s="3">
        <v>44265</v>
      </c>
      <c r="L44" s="4">
        <v>0.41666666666666669</v>
      </c>
      <c r="M44" s="1" t="s">
        <v>31</v>
      </c>
      <c r="O44" s="5">
        <v>0.15</v>
      </c>
    </row>
    <row r="45" spans="1:20" x14ac:dyDescent="0.25">
      <c r="A45" s="3">
        <v>44261</v>
      </c>
      <c r="B45" s="4">
        <v>0.45833333333333331</v>
      </c>
      <c r="C45" s="5">
        <v>0.20199999999919199</v>
      </c>
      <c r="D45" s="5">
        <f t="shared" si="0"/>
        <v>1.8729998126398812</v>
      </c>
      <c r="E45" s="5">
        <f t="shared" si="1"/>
        <v>0.15489708450531817</v>
      </c>
      <c r="F45" s="3">
        <v>44263</v>
      </c>
      <c r="G45" s="4">
        <v>0.45833333333333331</v>
      </c>
      <c r="H45" s="5">
        <v>0.19299999999922801</v>
      </c>
      <c r="I45" s="5">
        <f t="shared" si="2"/>
        <v>1.7417046096075226</v>
      </c>
      <c r="J45" s="5">
        <f t="shared" si="3"/>
        <v>0.14403897121454212</v>
      </c>
      <c r="K45" s="3">
        <v>44265</v>
      </c>
      <c r="L45" s="4">
        <v>0.45833333333333331</v>
      </c>
      <c r="M45" s="1" t="s">
        <v>31</v>
      </c>
      <c r="O45" s="5">
        <v>0.14000000000000001</v>
      </c>
    </row>
    <row r="46" spans="1:20" x14ac:dyDescent="0.25">
      <c r="A46" s="3">
        <v>44261</v>
      </c>
      <c r="B46" s="4">
        <v>0.5</v>
      </c>
      <c r="C46" s="5">
        <v>0.19899999999920401</v>
      </c>
      <c r="D46" s="5">
        <f t="shared" si="0"/>
        <v>1.8288398626044282</v>
      </c>
      <c r="E46" s="5">
        <f t="shared" si="1"/>
        <v>0.15124505663738622</v>
      </c>
      <c r="F46" s="3">
        <v>44263</v>
      </c>
      <c r="G46" s="4">
        <v>0.5</v>
      </c>
      <c r="H46" s="5">
        <v>0.17999999999928001</v>
      </c>
      <c r="I46" s="5">
        <f t="shared" si="2"/>
        <v>1.5584143133668724</v>
      </c>
      <c r="J46" s="5">
        <f t="shared" si="3"/>
        <v>0.12888086371544033</v>
      </c>
      <c r="K46" s="3">
        <v>44265</v>
      </c>
      <c r="L46" s="4">
        <v>0.5</v>
      </c>
      <c r="M46" s="1" t="s">
        <v>31</v>
      </c>
      <c r="O46" s="5">
        <v>0.14000000000000001</v>
      </c>
    </row>
    <row r="47" spans="1:20" x14ac:dyDescent="0.25">
      <c r="A47" s="3">
        <v>44261</v>
      </c>
      <c r="B47" s="4">
        <v>0.54166666666666663</v>
      </c>
      <c r="C47" s="5">
        <v>0.196999999999212</v>
      </c>
      <c r="D47" s="5">
        <f t="shared" si="0"/>
        <v>1.7996186749716725</v>
      </c>
      <c r="E47" s="5">
        <f t="shared" si="1"/>
        <v>0.14882846442015732</v>
      </c>
      <c r="F47" s="3">
        <v>44263</v>
      </c>
      <c r="G47" s="4">
        <v>0.54166666666666663</v>
      </c>
      <c r="H47" s="5">
        <v>0.196999999999212</v>
      </c>
      <c r="I47" s="5">
        <f t="shared" si="2"/>
        <v>1.7996186749716725</v>
      </c>
      <c r="J47" s="5">
        <f t="shared" si="3"/>
        <v>0.14882846442015732</v>
      </c>
      <c r="K47" s="3">
        <v>44265</v>
      </c>
      <c r="L47" s="4">
        <v>0.54166666666666663</v>
      </c>
      <c r="M47" s="1" t="s">
        <v>31</v>
      </c>
      <c r="O47" s="5">
        <v>0.15</v>
      </c>
    </row>
    <row r="48" spans="1:20" x14ac:dyDescent="0.25">
      <c r="A48" s="3">
        <v>44261</v>
      </c>
      <c r="B48" s="4">
        <v>0.58333333333333337</v>
      </c>
      <c r="C48" s="5">
        <v>0.196999999999212</v>
      </c>
      <c r="D48" s="5">
        <f t="shared" si="0"/>
        <v>1.7996186749716725</v>
      </c>
      <c r="E48" s="5">
        <f t="shared" si="1"/>
        <v>0.14882846442015732</v>
      </c>
      <c r="F48" s="3">
        <v>44263</v>
      </c>
      <c r="G48" s="4">
        <v>0.58333333333333337</v>
      </c>
      <c r="H48" s="5">
        <v>0.19499999999921999</v>
      </c>
      <c r="I48" s="5">
        <f t="shared" si="2"/>
        <v>1.7705733476218639</v>
      </c>
      <c r="J48" s="5">
        <f t="shared" si="3"/>
        <v>0.14642641584832813</v>
      </c>
      <c r="K48" s="3">
        <v>44265</v>
      </c>
      <c r="L48" s="4">
        <v>0.58333333333333337</v>
      </c>
      <c r="M48" s="1" t="s">
        <v>31</v>
      </c>
      <c r="O48" s="5">
        <v>0.15</v>
      </c>
    </row>
    <row r="49" spans="1:15" x14ac:dyDescent="0.25">
      <c r="A49" s="3">
        <v>44261</v>
      </c>
      <c r="B49" s="4">
        <v>0.625</v>
      </c>
      <c r="C49" s="5">
        <v>0.195999999999216</v>
      </c>
      <c r="D49" s="5">
        <f t="shared" si="0"/>
        <v>1.7850739834406717</v>
      </c>
      <c r="E49" s="5">
        <f t="shared" si="1"/>
        <v>0.14762561843054353</v>
      </c>
      <c r="F49" s="3">
        <v>44263</v>
      </c>
      <c r="G49" s="4">
        <v>0.625</v>
      </c>
      <c r="H49" s="5">
        <v>0.20599999999917601</v>
      </c>
      <c r="I49" s="5">
        <f t="shared" si="2"/>
        <v>1.9324886327984458</v>
      </c>
      <c r="J49" s="5">
        <f t="shared" si="3"/>
        <v>0.15981680993243147</v>
      </c>
      <c r="K49" s="3">
        <v>44265</v>
      </c>
      <c r="L49" s="4">
        <v>0.625</v>
      </c>
      <c r="M49" s="1" t="s">
        <v>31</v>
      </c>
      <c r="O49" s="5">
        <v>0.15</v>
      </c>
    </row>
    <row r="50" spans="1:15" x14ac:dyDescent="0.25">
      <c r="A50" s="3">
        <v>44261</v>
      </c>
      <c r="B50" s="4">
        <v>0.66666666666666663</v>
      </c>
      <c r="C50" s="5">
        <v>0.19399999999922399</v>
      </c>
      <c r="D50" s="5">
        <f t="shared" si="0"/>
        <v>1.7561168589715379</v>
      </c>
      <c r="E50" s="5">
        <f t="shared" si="1"/>
        <v>0.14523086423694617</v>
      </c>
      <c r="F50" s="3">
        <v>44263</v>
      </c>
      <c r="G50" s="4">
        <v>0.66666666666666663</v>
      </c>
      <c r="H50" s="5">
        <v>0.19199999999923201</v>
      </c>
      <c r="I50" s="5">
        <f t="shared" si="2"/>
        <v>1.727336692317424</v>
      </c>
      <c r="J50" s="5">
        <f t="shared" si="3"/>
        <v>0.14285074445465096</v>
      </c>
      <c r="K50" s="3">
        <v>44265</v>
      </c>
      <c r="L50" s="4">
        <v>0.66666666666666663</v>
      </c>
      <c r="M50" s="1" t="s">
        <v>31</v>
      </c>
      <c r="O50" s="5">
        <v>0.15</v>
      </c>
    </row>
    <row r="51" spans="1:15" x14ac:dyDescent="0.25">
      <c r="A51" s="3">
        <v>44261</v>
      </c>
      <c r="B51" s="4">
        <v>0.70833333333333337</v>
      </c>
      <c r="C51" s="5">
        <v>0.19299999999922801</v>
      </c>
      <c r="D51" s="5">
        <f t="shared" si="0"/>
        <v>1.7417046096075226</v>
      </c>
      <c r="E51" s="5">
        <f t="shared" si="1"/>
        <v>0.14403897121454212</v>
      </c>
      <c r="F51" s="3">
        <v>44263</v>
      </c>
      <c r="G51" s="4">
        <v>0.70833333333333337</v>
      </c>
      <c r="H51" s="5">
        <v>0.18899999999924399</v>
      </c>
      <c r="I51" s="5">
        <f t="shared" si="2"/>
        <v>1.684499870990334</v>
      </c>
      <c r="J51" s="5">
        <f t="shared" si="3"/>
        <v>0.13930813933090061</v>
      </c>
      <c r="K51" s="3">
        <v>44265</v>
      </c>
      <c r="L51" s="4">
        <v>0.70833333333333337</v>
      </c>
      <c r="M51" s="1" t="s">
        <v>31</v>
      </c>
      <c r="O51" s="5">
        <v>0.14000000000000001</v>
      </c>
    </row>
    <row r="52" spans="1:15" x14ac:dyDescent="0.25">
      <c r="A52" s="3">
        <v>44261</v>
      </c>
      <c r="B52" s="4">
        <v>0.75</v>
      </c>
      <c r="C52" s="5">
        <v>0.203999999999184</v>
      </c>
      <c r="D52" s="5">
        <f t="shared" si="0"/>
        <v>1.9026575285520444</v>
      </c>
      <c r="E52" s="5">
        <f t="shared" si="1"/>
        <v>0.15734977761125407</v>
      </c>
      <c r="F52" s="3">
        <v>44263</v>
      </c>
      <c r="G52" s="4">
        <v>0.75</v>
      </c>
      <c r="H52" s="5">
        <v>0.18999999999924</v>
      </c>
      <c r="I52" s="5">
        <f t="shared" si="2"/>
        <v>1.6987342285087048</v>
      </c>
      <c r="J52" s="5">
        <f t="shared" si="3"/>
        <v>0.14048532069766989</v>
      </c>
      <c r="K52" s="3">
        <v>44265</v>
      </c>
      <c r="L52" s="4">
        <v>0.75</v>
      </c>
      <c r="M52" s="1" t="s">
        <v>31</v>
      </c>
      <c r="O52" s="5">
        <v>0.14000000000000001</v>
      </c>
    </row>
    <row r="53" spans="1:15" x14ac:dyDescent="0.25">
      <c r="A53" s="3">
        <v>44261</v>
      </c>
      <c r="B53" s="4">
        <v>0.79166666666666663</v>
      </c>
      <c r="C53" s="5">
        <v>0.18499999999926001</v>
      </c>
      <c r="D53" s="5">
        <f t="shared" si="0"/>
        <v>1.6280105081092331</v>
      </c>
      <c r="E53" s="5">
        <f t="shared" si="1"/>
        <v>0.13463646902063356</v>
      </c>
      <c r="F53" s="3">
        <v>44263</v>
      </c>
      <c r="G53" s="4">
        <v>0.79166666666666663</v>
      </c>
      <c r="H53" s="5">
        <v>0.18499999999926001</v>
      </c>
      <c r="I53" s="5">
        <f t="shared" si="2"/>
        <v>1.6280105081092331</v>
      </c>
      <c r="J53" s="5">
        <f t="shared" si="3"/>
        <v>0.13463646902063356</v>
      </c>
      <c r="K53" s="3">
        <v>44265</v>
      </c>
      <c r="L53" s="4">
        <v>0.79166666666666663</v>
      </c>
      <c r="M53" s="1" t="s">
        <v>31</v>
      </c>
      <c r="O53" s="5">
        <v>0.14000000000000001</v>
      </c>
    </row>
    <row r="54" spans="1:15" x14ac:dyDescent="0.25">
      <c r="A54" s="3">
        <v>44261</v>
      </c>
      <c r="B54" s="4">
        <v>0.83333333333333337</v>
      </c>
      <c r="C54" s="5">
        <v>0.18599999999925601</v>
      </c>
      <c r="D54" s="5">
        <f t="shared" si="0"/>
        <v>1.6420654447699503</v>
      </c>
      <c r="E54" s="5">
        <f t="shared" si="1"/>
        <v>0.1357988122824749</v>
      </c>
      <c r="F54" s="3">
        <v>44263</v>
      </c>
      <c r="G54" s="4">
        <v>0.83333333333333337</v>
      </c>
      <c r="H54" s="5">
        <v>0.18599999999925601</v>
      </c>
      <c r="I54" s="5">
        <f t="shared" si="2"/>
        <v>1.6420654447699503</v>
      </c>
      <c r="J54" s="5">
        <f t="shared" si="3"/>
        <v>0.1357988122824749</v>
      </c>
      <c r="K54" s="3">
        <v>44265</v>
      </c>
      <c r="L54" s="4">
        <v>0.83333333333333337</v>
      </c>
      <c r="M54" s="1" t="s">
        <v>31</v>
      </c>
      <c r="O54" s="5">
        <v>0.13</v>
      </c>
    </row>
    <row r="55" spans="1:15" x14ac:dyDescent="0.25">
      <c r="A55" s="3">
        <v>44261</v>
      </c>
      <c r="B55" s="4">
        <v>0.875</v>
      </c>
      <c r="C55" s="5">
        <v>0.203999999999184</v>
      </c>
      <c r="D55" s="5">
        <f t="shared" si="0"/>
        <v>1.9026575285520444</v>
      </c>
      <c r="E55" s="5">
        <f t="shared" si="1"/>
        <v>0.15734977761125407</v>
      </c>
      <c r="F55" s="3">
        <v>44263</v>
      </c>
      <c r="G55" s="4">
        <v>0.875</v>
      </c>
      <c r="H55" s="5">
        <v>0.203999999999184</v>
      </c>
      <c r="I55" s="5">
        <f t="shared" si="2"/>
        <v>1.9026575285520444</v>
      </c>
      <c r="J55" s="5">
        <f t="shared" si="3"/>
        <v>0.15734977761125407</v>
      </c>
      <c r="K55" s="3">
        <v>44265</v>
      </c>
      <c r="L55" s="4">
        <v>0.875</v>
      </c>
      <c r="M55" s="1" t="s">
        <v>31</v>
      </c>
      <c r="O55" s="5">
        <v>0.13</v>
      </c>
    </row>
    <row r="56" spans="1:15" x14ac:dyDescent="0.25">
      <c r="A56" s="3">
        <v>44261</v>
      </c>
      <c r="B56" s="4">
        <v>0.91666666666666663</v>
      </c>
      <c r="C56" s="5">
        <v>0.17799999999928801</v>
      </c>
      <c r="D56" s="5">
        <f t="shared" si="0"/>
        <v>1.5308943478131489</v>
      </c>
      <c r="E56" s="5">
        <f t="shared" si="1"/>
        <v>0.12660496256414741</v>
      </c>
      <c r="F56" s="3">
        <v>44263</v>
      </c>
      <c r="G56" s="4">
        <v>0.91666666666666663</v>
      </c>
      <c r="H56" s="5">
        <v>0.17799999999928801</v>
      </c>
      <c r="I56" s="5">
        <f t="shared" si="2"/>
        <v>1.5308943478131489</v>
      </c>
      <c r="J56" s="5">
        <f t="shared" si="3"/>
        <v>0.12660496256414741</v>
      </c>
      <c r="K56" s="3">
        <v>44265</v>
      </c>
      <c r="L56" s="4">
        <v>0.91666666666666663</v>
      </c>
      <c r="M56" s="1" t="s">
        <v>31</v>
      </c>
      <c r="O56" s="5">
        <v>0.13</v>
      </c>
    </row>
    <row r="57" spans="1:15" x14ac:dyDescent="0.25">
      <c r="A57" s="3">
        <v>44261</v>
      </c>
      <c r="B57" s="4">
        <v>0.95833333333333337</v>
      </c>
      <c r="C57" s="5">
        <v>0.18799999999924799</v>
      </c>
      <c r="D57" s="5">
        <f t="shared" si="0"/>
        <v>1.6703102235638934</v>
      </c>
      <c r="E57" s="5">
        <f t="shared" si="1"/>
        <v>0.13813465548873397</v>
      </c>
      <c r="F57" s="3">
        <v>44263</v>
      </c>
      <c r="G57" s="4">
        <v>0.95833333333333337</v>
      </c>
      <c r="H57" s="5">
        <v>0.18799999999924799</v>
      </c>
      <c r="I57" s="5">
        <f t="shared" si="2"/>
        <v>1.6703102235638934</v>
      </c>
      <c r="J57" s="5">
        <f t="shared" si="3"/>
        <v>0.13813465548873397</v>
      </c>
      <c r="K57" s="3">
        <v>44265</v>
      </c>
      <c r="L57" s="4">
        <v>0.95833333333333337</v>
      </c>
      <c r="M57" s="1" t="s">
        <v>31</v>
      </c>
      <c r="O57" s="5">
        <v>0.13</v>
      </c>
    </row>
    <row r="58" spans="1:15" x14ac:dyDescent="0.25">
      <c r="O58" s="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086B4-B3B6-47D7-B3B3-B7F260AED9A6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3.8811934789019515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44267</v>
      </c>
      <c r="B10" s="4">
        <v>0</v>
      </c>
      <c r="C10" s="1" t="s">
        <v>31</v>
      </c>
      <c r="E10" s="5">
        <v>0.14000000000000001</v>
      </c>
      <c r="F10" s="3">
        <v>44269</v>
      </c>
      <c r="G10" s="4">
        <v>0</v>
      </c>
      <c r="H10" s="1" t="s">
        <v>31</v>
      </c>
      <c r="J10" s="5">
        <v>0.14000000000000001</v>
      </c>
      <c r="K10" s="3">
        <v>44271</v>
      </c>
      <c r="L10" s="4">
        <v>0</v>
      </c>
      <c r="M10" s="1" t="s">
        <v>31</v>
      </c>
      <c r="O10" s="5">
        <v>0.14000000000000001</v>
      </c>
      <c r="P10" s="3">
        <v>44273</v>
      </c>
      <c r="Q10" s="4">
        <v>0</v>
      </c>
      <c r="R10" s="5">
        <v>0.28899999999884401</v>
      </c>
      <c r="S10" s="5">
        <f t="shared" ref="S10:S33" si="0">4*6*(R10^(1.522*(6^0.026)))</f>
        <v>3.3156538529741839</v>
      </c>
      <c r="T10" s="5">
        <f t="shared" ref="T10:T33" si="1">S10*0.0827</f>
        <v>0.27420457364096501</v>
      </c>
    </row>
    <row r="11" spans="1:20" x14ac:dyDescent="0.25">
      <c r="A11" s="3">
        <v>44267</v>
      </c>
      <c r="B11" s="4">
        <v>4.1666666666666664E-2</v>
      </c>
      <c r="C11" s="1" t="s">
        <v>31</v>
      </c>
      <c r="E11" s="5">
        <v>0.13</v>
      </c>
      <c r="F11" s="3">
        <v>44269</v>
      </c>
      <c r="G11" s="4">
        <v>4.1666666666666664E-2</v>
      </c>
      <c r="H11" s="1" t="s">
        <v>31</v>
      </c>
      <c r="J11" s="5">
        <v>0.13</v>
      </c>
      <c r="K11" s="3">
        <v>44271</v>
      </c>
      <c r="L11" s="4">
        <v>4.1666666666666664E-2</v>
      </c>
      <c r="M11" s="1" t="s">
        <v>31</v>
      </c>
      <c r="O11" s="5">
        <v>0.13</v>
      </c>
      <c r="P11" s="3">
        <v>44273</v>
      </c>
      <c r="Q11" s="4">
        <v>4.1666666666666664E-2</v>
      </c>
      <c r="R11" s="5">
        <v>0.30399999999878402</v>
      </c>
      <c r="S11" s="5">
        <f t="shared" si="0"/>
        <v>3.594274846956476</v>
      </c>
      <c r="T11" s="5">
        <f t="shared" si="1"/>
        <v>0.29724652984330058</v>
      </c>
    </row>
    <row r="12" spans="1:20" x14ac:dyDescent="0.25">
      <c r="A12" s="3">
        <v>44267</v>
      </c>
      <c r="B12" s="4">
        <v>8.3333333333333329E-2</v>
      </c>
      <c r="C12" s="1" t="s">
        <v>31</v>
      </c>
      <c r="E12" s="5">
        <v>0.14000000000000001</v>
      </c>
      <c r="F12" s="3">
        <v>44269</v>
      </c>
      <c r="G12" s="4">
        <v>8.3333333333333329E-2</v>
      </c>
      <c r="H12" s="1" t="s">
        <v>31</v>
      </c>
      <c r="J12" s="5">
        <v>0.14000000000000001</v>
      </c>
      <c r="K12" s="3">
        <v>44271</v>
      </c>
      <c r="L12" s="4">
        <v>8.3333333333333329E-2</v>
      </c>
      <c r="M12" s="1" t="s">
        <v>31</v>
      </c>
      <c r="O12" s="5">
        <v>0.14000000000000001</v>
      </c>
      <c r="P12" s="3">
        <v>44273</v>
      </c>
      <c r="Q12" s="4">
        <v>8.3333333333333329E-2</v>
      </c>
      <c r="R12" s="5">
        <v>0.30399999999878402</v>
      </c>
      <c r="S12" s="5">
        <f t="shared" si="0"/>
        <v>3.594274846956476</v>
      </c>
      <c r="T12" s="5">
        <f t="shared" si="1"/>
        <v>0.29724652984330058</v>
      </c>
    </row>
    <row r="13" spans="1:20" x14ac:dyDescent="0.25">
      <c r="A13" s="3">
        <v>44267</v>
      </c>
      <c r="B13" s="4">
        <v>0.125</v>
      </c>
      <c r="C13" s="1" t="s">
        <v>31</v>
      </c>
      <c r="E13" s="5">
        <v>0.14000000000000001</v>
      </c>
      <c r="F13" s="3">
        <v>44269</v>
      </c>
      <c r="G13" s="4">
        <v>0.125</v>
      </c>
      <c r="H13" s="1" t="s">
        <v>31</v>
      </c>
      <c r="J13" s="5">
        <v>0.14000000000000001</v>
      </c>
      <c r="K13" s="3">
        <v>44271</v>
      </c>
      <c r="L13" s="4">
        <v>0.125</v>
      </c>
      <c r="M13" s="1" t="s">
        <v>31</v>
      </c>
      <c r="O13" s="5">
        <v>0.14000000000000001</v>
      </c>
      <c r="P13" s="3">
        <v>44273</v>
      </c>
      <c r="Q13" s="4">
        <v>0.125</v>
      </c>
      <c r="R13" s="5">
        <v>0.29199999999883203</v>
      </c>
      <c r="S13" s="5">
        <f t="shared" si="0"/>
        <v>3.3707061582465769</v>
      </c>
      <c r="T13" s="5">
        <f t="shared" si="1"/>
        <v>0.27875739928699189</v>
      </c>
    </row>
    <row r="14" spans="1:20" x14ac:dyDescent="0.25">
      <c r="A14" s="3">
        <v>44267</v>
      </c>
      <c r="B14" s="4">
        <v>0.16666666666666666</v>
      </c>
      <c r="C14" s="1" t="s">
        <v>31</v>
      </c>
      <c r="E14" s="5">
        <v>0.14000000000000001</v>
      </c>
      <c r="F14" s="3">
        <v>44269</v>
      </c>
      <c r="G14" s="4">
        <v>0.16666666666666666</v>
      </c>
      <c r="H14" s="1" t="s">
        <v>31</v>
      </c>
      <c r="J14" s="5">
        <v>0.14000000000000001</v>
      </c>
      <c r="K14" s="3">
        <v>44271</v>
      </c>
      <c r="L14" s="4">
        <v>0.16666666666666666</v>
      </c>
      <c r="M14" s="1" t="s">
        <v>31</v>
      </c>
      <c r="O14" s="5">
        <v>0.14000000000000001</v>
      </c>
      <c r="P14" s="3">
        <v>44273</v>
      </c>
      <c r="Q14" s="4">
        <v>0.16666666666666666</v>
      </c>
      <c r="R14" s="5">
        <v>0.28699999999885201</v>
      </c>
      <c r="S14" s="5">
        <f t="shared" si="0"/>
        <v>3.2791404208535537</v>
      </c>
      <c r="T14" s="5">
        <f t="shared" si="1"/>
        <v>0.2711849128045889</v>
      </c>
    </row>
    <row r="15" spans="1:20" x14ac:dyDescent="0.25">
      <c r="A15" s="3">
        <v>44267</v>
      </c>
      <c r="B15" s="4">
        <v>0.20833333333333334</v>
      </c>
      <c r="C15" s="1" t="s">
        <v>31</v>
      </c>
      <c r="E15" s="5">
        <v>0.15</v>
      </c>
      <c r="F15" s="3">
        <v>44269</v>
      </c>
      <c r="G15" s="4">
        <v>0.20833333333333334</v>
      </c>
      <c r="H15" s="1" t="s">
        <v>31</v>
      </c>
      <c r="J15" s="5">
        <v>0.15</v>
      </c>
      <c r="K15" s="3">
        <v>44271</v>
      </c>
      <c r="L15" s="4">
        <v>0.20833333333333334</v>
      </c>
      <c r="M15" s="1" t="s">
        <v>31</v>
      </c>
      <c r="O15" s="5">
        <v>0.15</v>
      </c>
      <c r="P15" s="3">
        <v>44273</v>
      </c>
      <c r="Q15" s="4">
        <v>0.20833333333333334</v>
      </c>
      <c r="R15" s="5">
        <v>0.29299999999882798</v>
      </c>
      <c r="S15" s="5">
        <f t="shared" si="0"/>
        <v>3.3891319586324995</v>
      </c>
      <c r="T15" s="5">
        <f t="shared" si="1"/>
        <v>0.28028121297890768</v>
      </c>
    </row>
    <row r="16" spans="1:20" x14ac:dyDescent="0.25">
      <c r="A16" s="3">
        <v>44267</v>
      </c>
      <c r="B16" s="4">
        <v>0.25</v>
      </c>
      <c r="C16" s="1" t="s">
        <v>31</v>
      </c>
      <c r="E16" s="5">
        <v>0.15</v>
      </c>
      <c r="F16" s="3">
        <v>44269</v>
      </c>
      <c r="G16" s="4">
        <v>0.25</v>
      </c>
      <c r="H16" s="1" t="s">
        <v>31</v>
      </c>
      <c r="J16" s="5">
        <v>0.15</v>
      </c>
      <c r="K16" s="3">
        <v>44271</v>
      </c>
      <c r="L16" s="4">
        <v>0.25</v>
      </c>
      <c r="M16" s="1" t="s">
        <v>31</v>
      </c>
      <c r="O16" s="5">
        <v>0.15</v>
      </c>
      <c r="P16" s="3">
        <v>44273</v>
      </c>
      <c r="Q16" s="4">
        <v>0.25</v>
      </c>
      <c r="R16" s="5">
        <v>0.30199999999879201</v>
      </c>
      <c r="S16" s="5">
        <f t="shared" si="0"/>
        <v>3.5566423294876639</v>
      </c>
      <c r="T16" s="5">
        <f t="shared" si="1"/>
        <v>0.29413432064862977</v>
      </c>
    </row>
    <row r="17" spans="1:20" x14ac:dyDescent="0.25">
      <c r="A17" s="3">
        <v>44267</v>
      </c>
      <c r="B17" s="4">
        <v>0.29166666666666669</v>
      </c>
      <c r="C17" s="1" t="s">
        <v>31</v>
      </c>
      <c r="E17" s="5">
        <v>0.15</v>
      </c>
      <c r="F17" s="3">
        <v>44269</v>
      </c>
      <c r="G17" s="4">
        <v>0.29166666666666669</v>
      </c>
      <c r="H17" s="1" t="s">
        <v>31</v>
      </c>
      <c r="J17" s="5">
        <v>0.15</v>
      </c>
      <c r="K17" s="3">
        <v>44271</v>
      </c>
      <c r="L17" s="4">
        <v>0.29166666666666669</v>
      </c>
      <c r="M17" s="1" t="s">
        <v>31</v>
      </c>
      <c r="O17" s="5">
        <v>0.15</v>
      </c>
      <c r="P17" s="3">
        <v>44273</v>
      </c>
      <c r="Q17" s="4">
        <v>0.29166666666666669</v>
      </c>
      <c r="R17" s="5">
        <v>0.30299999999878802</v>
      </c>
      <c r="S17" s="5">
        <f t="shared" si="0"/>
        <v>3.5754401265048878</v>
      </c>
      <c r="T17" s="5">
        <f t="shared" si="1"/>
        <v>0.29568889846195423</v>
      </c>
    </row>
    <row r="18" spans="1:20" x14ac:dyDescent="0.25">
      <c r="A18" s="3">
        <v>44267</v>
      </c>
      <c r="B18" s="4">
        <v>0.33333333333333331</v>
      </c>
      <c r="C18" s="1" t="s">
        <v>31</v>
      </c>
      <c r="E18" s="5">
        <v>0.15</v>
      </c>
      <c r="F18" s="3">
        <v>44269</v>
      </c>
      <c r="G18" s="4">
        <v>0.33333333333333331</v>
      </c>
      <c r="H18" s="1" t="s">
        <v>31</v>
      </c>
      <c r="J18" s="5">
        <v>0.15</v>
      </c>
      <c r="K18" s="3">
        <v>44271</v>
      </c>
      <c r="L18" s="4">
        <v>0.33333333333333331</v>
      </c>
      <c r="M18" s="1" t="s">
        <v>31</v>
      </c>
      <c r="O18" s="5">
        <v>0.15</v>
      </c>
      <c r="P18" s="3">
        <v>44273</v>
      </c>
      <c r="Q18" s="4">
        <v>0.33333333333333331</v>
      </c>
      <c r="R18" s="5">
        <v>0.2999999999988</v>
      </c>
      <c r="S18" s="5">
        <f t="shared" si="0"/>
        <v>3.5191577040639732</v>
      </c>
      <c r="T18" s="5">
        <f t="shared" si="1"/>
        <v>0.29103434212609058</v>
      </c>
    </row>
    <row r="19" spans="1:20" x14ac:dyDescent="0.25">
      <c r="A19" s="3">
        <v>44267</v>
      </c>
      <c r="B19" s="4">
        <v>0.375</v>
      </c>
      <c r="C19" s="1" t="s">
        <v>31</v>
      </c>
      <c r="E19" s="5">
        <v>0.16</v>
      </c>
      <c r="F19" s="3">
        <v>44269</v>
      </c>
      <c r="G19" s="4">
        <v>0.375</v>
      </c>
      <c r="H19" s="1" t="s">
        <v>31</v>
      </c>
      <c r="J19" s="5">
        <v>0.16</v>
      </c>
      <c r="K19" s="3">
        <v>44271</v>
      </c>
      <c r="L19" s="4">
        <v>0.375</v>
      </c>
      <c r="M19" s="1" t="s">
        <v>31</v>
      </c>
      <c r="O19" s="5">
        <v>0.16</v>
      </c>
      <c r="P19" s="3">
        <v>44273</v>
      </c>
      <c r="Q19" s="4">
        <v>0.375</v>
      </c>
      <c r="R19" s="5">
        <v>0.29599999999881599</v>
      </c>
      <c r="S19" s="5">
        <f t="shared" si="0"/>
        <v>3.444633728852811</v>
      </c>
      <c r="T19" s="5">
        <f t="shared" si="1"/>
        <v>0.28487120937612748</v>
      </c>
    </row>
    <row r="20" spans="1:20" x14ac:dyDescent="0.25">
      <c r="A20" s="3">
        <v>44267</v>
      </c>
      <c r="B20" s="4">
        <v>0.41666666666666669</v>
      </c>
      <c r="C20" s="1" t="s">
        <v>31</v>
      </c>
      <c r="E20" s="5">
        <v>0.16</v>
      </c>
      <c r="F20" s="3">
        <v>44269</v>
      </c>
      <c r="G20" s="4">
        <v>0.41666666666666669</v>
      </c>
      <c r="H20" s="1" t="s">
        <v>31</v>
      </c>
      <c r="J20" s="5">
        <v>0.16</v>
      </c>
      <c r="K20" s="3">
        <v>44271</v>
      </c>
      <c r="L20" s="4">
        <v>0.41666666666666669</v>
      </c>
      <c r="M20" s="1" t="s">
        <v>31</v>
      </c>
      <c r="O20" s="5">
        <v>0.16</v>
      </c>
      <c r="P20" s="3">
        <v>44273</v>
      </c>
      <c r="Q20" s="4">
        <v>0.41666666666666669</v>
      </c>
      <c r="R20" s="5">
        <v>0.30799999999876798</v>
      </c>
      <c r="S20" s="5">
        <f t="shared" si="0"/>
        <v>3.6699819807056402</v>
      </c>
      <c r="T20" s="5">
        <f t="shared" si="1"/>
        <v>0.30350750980435642</v>
      </c>
    </row>
    <row r="21" spans="1:20" x14ac:dyDescent="0.25">
      <c r="A21" s="3">
        <v>44267</v>
      </c>
      <c r="B21" s="4">
        <v>0.45833333333333331</v>
      </c>
      <c r="C21" s="1" t="s">
        <v>31</v>
      </c>
      <c r="E21" s="5">
        <v>0.16</v>
      </c>
      <c r="F21" s="3">
        <v>44269</v>
      </c>
      <c r="G21" s="4">
        <v>0.45833333333333331</v>
      </c>
      <c r="H21" s="1" t="s">
        <v>31</v>
      </c>
      <c r="J21" s="5">
        <v>0.16</v>
      </c>
      <c r="K21" s="3">
        <v>44271</v>
      </c>
      <c r="L21" s="4">
        <v>0.45833333333333331</v>
      </c>
      <c r="M21" s="1" t="s">
        <v>31</v>
      </c>
      <c r="O21" s="5">
        <v>0.16</v>
      </c>
      <c r="P21" s="3">
        <v>44273</v>
      </c>
      <c r="Q21" s="4">
        <v>0.45833333333333331</v>
      </c>
      <c r="R21" s="5">
        <v>0.30699999999877198</v>
      </c>
      <c r="S21" s="5">
        <f t="shared" si="0"/>
        <v>3.6510000571522054</v>
      </c>
      <c r="T21" s="5">
        <f t="shared" si="1"/>
        <v>0.3019377047264874</v>
      </c>
    </row>
    <row r="22" spans="1:20" x14ac:dyDescent="0.25">
      <c r="A22" s="3">
        <v>44267</v>
      </c>
      <c r="B22" s="4">
        <v>0.5</v>
      </c>
      <c r="C22" s="1" t="s">
        <v>31</v>
      </c>
      <c r="E22" s="5">
        <v>0.17</v>
      </c>
      <c r="F22" s="3">
        <v>44269</v>
      </c>
      <c r="G22" s="4">
        <v>0.5</v>
      </c>
      <c r="H22" s="1" t="s">
        <v>31</v>
      </c>
      <c r="J22" s="5">
        <v>0.17</v>
      </c>
      <c r="K22" s="3">
        <v>44271</v>
      </c>
      <c r="L22" s="4">
        <v>0.5</v>
      </c>
      <c r="M22" s="1" t="s">
        <v>31</v>
      </c>
      <c r="O22" s="5">
        <v>0.17</v>
      </c>
      <c r="P22" s="3">
        <v>44273</v>
      </c>
      <c r="Q22" s="4">
        <v>0.5</v>
      </c>
      <c r="R22" s="5">
        <v>0.30799999999876798</v>
      </c>
      <c r="S22" s="5">
        <f t="shared" si="0"/>
        <v>3.6699819807056402</v>
      </c>
      <c r="T22" s="5">
        <f t="shared" si="1"/>
        <v>0.30350750980435642</v>
      </c>
    </row>
    <row r="23" spans="1:20" x14ac:dyDescent="0.25">
      <c r="A23" s="3">
        <v>44267</v>
      </c>
      <c r="B23" s="4">
        <v>0.54166666666666663</v>
      </c>
      <c r="C23" s="1" t="s">
        <v>31</v>
      </c>
      <c r="E23" s="5">
        <v>0.16</v>
      </c>
      <c r="F23" s="3">
        <v>44269</v>
      </c>
      <c r="G23" s="4">
        <v>0.54166666666666663</v>
      </c>
      <c r="H23" s="1" t="s">
        <v>31</v>
      </c>
      <c r="J23" s="5">
        <v>0.16</v>
      </c>
      <c r="K23" s="3">
        <v>44271</v>
      </c>
      <c r="L23" s="4">
        <v>0.54166666666666663</v>
      </c>
      <c r="M23" s="1" t="s">
        <v>31</v>
      </c>
      <c r="O23" s="5">
        <v>0.16</v>
      </c>
      <c r="P23" s="3">
        <v>44273</v>
      </c>
      <c r="Q23" s="4">
        <v>0.54166666666666663</v>
      </c>
      <c r="R23" s="5">
        <v>0.29599999999881599</v>
      </c>
      <c r="S23" s="5">
        <f t="shared" si="0"/>
        <v>3.444633728852811</v>
      </c>
      <c r="T23" s="5">
        <f t="shared" si="1"/>
        <v>0.28487120937612748</v>
      </c>
    </row>
    <row r="24" spans="1:20" x14ac:dyDescent="0.25">
      <c r="A24" s="3">
        <v>44267</v>
      </c>
      <c r="B24" s="4">
        <v>0.58333333333333337</v>
      </c>
      <c r="C24" s="1" t="s">
        <v>31</v>
      </c>
      <c r="E24" s="5">
        <v>0.16</v>
      </c>
      <c r="F24" s="3">
        <v>44269</v>
      </c>
      <c r="G24" s="4">
        <v>0.58333333333333337</v>
      </c>
      <c r="H24" s="1" t="s">
        <v>31</v>
      </c>
      <c r="J24" s="5">
        <v>0.16</v>
      </c>
      <c r="K24" s="3">
        <v>44271</v>
      </c>
      <c r="L24" s="4">
        <v>0.58333333333333337</v>
      </c>
      <c r="M24" s="1" t="s">
        <v>31</v>
      </c>
      <c r="O24" s="5">
        <v>0.16</v>
      </c>
      <c r="P24" s="3">
        <v>44273</v>
      </c>
      <c r="Q24" s="4">
        <v>0.58333333333333337</v>
      </c>
      <c r="R24" s="5">
        <v>0.29699999999881199</v>
      </c>
      <c r="S24" s="5">
        <f t="shared" si="0"/>
        <v>3.4632089372115207</v>
      </c>
      <c r="T24" s="5">
        <f t="shared" si="1"/>
        <v>0.28640737910739272</v>
      </c>
    </row>
    <row r="25" spans="1:20" x14ac:dyDescent="0.25">
      <c r="A25" s="3">
        <v>44267</v>
      </c>
      <c r="B25" s="4">
        <v>0.625</v>
      </c>
      <c r="C25" s="1" t="s">
        <v>31</v>
      </c>
      <c r="E25" s="5">
        <v>0.16</v>
      </c>
      <c r="F25" s="3">
        <v>44269</v>
      </c>
      <c r="G25" s="4">
        <v>0.625</v>
      </c>
      <c r="H25" s="1" t="s">
        <v>31</v>
      </c>
      <c r="J25" s="5">
        <v>0.16</v>
      </c>
      <c r="K25" s="3">
        <v>44271</v>
      </c>
      <c r="L25" s="4">
        <v>0.625</v>
      </c>
      <c r="M25" s="1" t="s">
        <v>31</v>
      </c>
      <c r="O25" s="5">
        <v>0.16</v>
      </c>
      <c r="P25" s="3">
        <v>44273</v>
      </c>
      <c r="Q25" s="4">
        <v>0.625</v>
      </c>
      <c r="R25" s="5">
        <v>0.30199999999879201</v>
      </c>
      <c r="S25" s="5">
        <f t="shared" si="0"/>
        <v>3.5566423294876639</v>
      </c>
      <c r="T25" s="5">
        <f t="shared" si="1"/>
        <v>0.29413432064862977</v>
      </c>
    </row>
    <row r="26" spans="1:20" x14ac:dyDescent="0.25">
      <c r="A26" s="3">
        <v>44267</v>
      </c>
      <c r="B26" s="4">
        <v>0.66666666666666663</v>
      </c>
      <c r="C26" s="1" t="s">
        <v>31</v>
      </c>
      <c r="E26" s="5">
        <v>0.15</v>
      </c>
      <c r="F26" s="3">
        <v>44269</v>
      </c>
      <c r="G26" s="4">
        <v>0.66666666666666663</v>
      </c>
      <c r="H26" s="1" t="s">
        <v>31</v>
      </c>
      <c r="J26" s="5">
        <v>0.15</v>
      </c>
      <c r="K26" s="3">
        <v>44271</v>
      </c>
      <c r="L26" s="4">
        <v>0.66666666666666663</v>
      </c>
      <c r="M26" s="1" t="s">
        <v>31</v>
      </c>
      <c r="O26" s="5">
        <v>0.15</v>
      </c>
      <c r="P26" s="3">
        <v>44273</v>
      </c>
      <c r="Q26" s="4">
        <v>0.66666666666666663</v>
      </c>
      <c r="R26" s="5">
        <v>0.31099999999875599</v>
      </c>
      <c r="S26" s="5">
        <f t="shared" si="0"/>
        <v>3.727147634340521</v>
      </c>
      <c r="T26" s="5">
        <f t="shared" si="1"/>
        <v>0.30823510935996107</v>
      </c>
    </row>
    <row r="27" spans="1:20" x14ac:dyDescent="0.25">
      <c r="A27" s="3">
        <v>44267</v>
      </c>
      <c r="B27" s="4">
        <v>0.70833333333333337</v>
      </c>
      <c r="C27" s="1" t="s">
        <v>31</v>
      </c>
      <c r="E27" s="5">
        <v>0.14000000000000001</v>
      </c>
      <c r="F27" s="3">
        <v>44269</v>
      </c>
      <c r="G27" s="4">
        <v>0.70833333333333337</v>
      </c>
      <c r="H27" s="1" t="s">
        <v>31</v>
      </c>
      <c r="J27" s="5">
        <v>0.14000000000000001</v>
      </c>
      <c r="K27" s="3">
        <v>44271</v>
      </c>
      <c r="L27" s="4">
        <v>0.70833333333333337</v>
      </c>
      <c r="M27" s="1" t="s">
        <v>31</v>
      </c>
      <c r="O27" s="5">
        <v>0.14000000000000001</v>
      </c>
      <c r="P27" s="3">
        <v>44273</v>
      </c>
      <c r="Q27" s="4">
        <v>0.70833333333333337</v>
      </c>
      <c r="R27" s="5">
        <v>0.30499999999878002</v>
      </c>
      <c r="S27" s="5">
        <f t="shared" si="0"/>
        <v>3.6131464415524093</v>
      </c>
      <c r="T27" s="5">
        <f t="shared" si="1"/>
        <v>0.29880721071638422</v>
      </c>
    </row>
    <row r="28" spans="1:20" x14ac:dyDescent="0.25">
      <c r="A28" s="3">
        <v>44267</v>
      </c>
      <c r="B28" s="4">
        <v>0.75</v>
      </c>
      <c r="C28" s="1" t="s">
        <v>31</v>
      </c>
      <c r="E28" s="5">
        <v>0.14000000000000001</v>
      </c>
      <c r="F28" s="3">
        <v>44269</v>
      </c>
      <c r="G28" s="4">
        <v>0.75</v>
      </c>
      <c r="H28" s="1" t="s">
        <v>31</v>
      </c>
      <c r="J28" s="5">
        <v>0.14000000000000001</v>
      </c>
      <c r="K28" s="3">
        <v>44271</v>
      </c>
      <c r="L28" s="4">
        <v>0.75</v>
      </c>
      <c r="M28" s="1" t="s">
        <v>31</v>
      </c>
      <c r="O28" s="5">
        <v>0.14000000000000001</v>
      </c>
      <c r="P28" s="3">
        <v>44273</v>
      </c>
      <c r="Q28" s="4">
        <v>0.75</v>
      </c>
      <c r="R28" s="5">
        <v>0.30699999999877198</v>
      </c>
      <c r="S28" s="5">
        <f t="shared" si="0"/>
        <v>3.6510000571522054</v>
      </c>
      <c r="T28" s="5">
        <f t="shared" si="1"/>
        <v>0.3019377047264874</v>
      </c>
    </row>
    <row r="29" spans="1:20" x14ac:dyDescent="0.25">
      <c r="A29" s="3">
        <v>44267</v>
      </c>
      <c r="B29" s="4">
        <v>0.79166666666666663</v>
      </c>
      <c r="C29" s="1" t="s">
        <v>31</v>
      </c>
      <c r="E29" s="5">
        <v>0.14000000000000001</v>
      </c>
      <c r="F29" s="3">
        <v>44269</v>
      </c>
      <c r="G29" s="4">
        <v>0.79166666666666663</v>
      </c>
      <c r="H29" s="1" t="s">
        <v>31</v>
      </c>
      <c r="J29" s="5">
        <v>0.14000000000000001</v>
      </c>
      <c r="K29" s="3">
        <v>44271</v>
      </c>
      <c r="L29" s="4">
        <v>0.79166666666666663</v>
      </c>
      <c r="M29" s="1" t="s">
        <v>31</v>
      </c>
      <c r="O29" s="5">
        <v>0.14000000000000001</v>
      </c>
      <c r="P29" s="3">
        <v>44273</v>
      </c>
      <c r="Q29" s="4">
        <v>0.79166666666666663</v>
      </c>
      <c r="R29" s="5">
        <v>0.30899999999876399</v>
      </c>
      <c r="S29" s="5">
        <f t="shared" si="0"/>
        <v>3.6890005834990509</v>
      </c>
      <c r="T29" s="5">
        <f t="shared" si="1"/>
        <v>0.3050803482553715</v>
      </c>
    </row>
    <row r="30" spans="1:20" x14ac:dyDescent="0.25">
      <c r="A30" s="3">
        <v>44267</v>
      </c>
      <c r="B30" s="4">
        <v>0.83333333333333337</v>
      </c>
      <c r="C30" s="1" t="s">
        <v>31</v>
      </c>
      <c r="E30" s="5">
        <v>0.13</v>
      </c>
      <c r="F30" s="3">
        <v>44269</v>
      </c>
      <c r="G30" s="4">
        <v>0.83333333333333337</v>
      </c>
      <c r="H30" s="1" t="s">
        <v>31</v>
      </c>
      <c r="J30" s="5">
        <v>0.13</v>
      </c>
      <c r="K30" s="3">
        <v>44271</v>
      </c>
      <c r="L30" s="4">
        <v>0.83333333333333337</v>
      </c>
      <c r="M30" s="1" t="s">
        <v>31</v>
      </c>
      <c r="O30" s="5">
        <v>0.13</v>
      </c>
      <c r="P30" s="3">
        <v>44273</v>
      </c>
      <c r="Q30" s="4">
        <v>0.83333333333333337</v>
      </c>
      <c r="R30" s="5">
        <v>0.29699999999881199</v>
      </c>
      <c r="S30" s="5">
        <f t="shared" si="0"/>
        <v>3.4632089372115207</v>
      </c>
      <c r="T30" s="5">
        <f t="shared" si="1"/>
        <v>0.28640737910739272</v>
      </c>
    </row>
    <row r="31" spans="1:20" x14ac:dyDescent="0.25">
      <c r="A31" s="3">
        <v>44267</v>
      </c>
      <c r="B31" s="4">
        <v>0.875</v>
      </c>
      <c r="C31" s="1" t="s">
        <v>31</v>
      </c>
      <c r="E31" s="5">
        <v>0.13</v>
      </c>
      <c r="F31" s="3">
        <v>44269</v>
      </c>
      <c r="G31" s="4">
        <v>0.875</v>
      </c>
      <c r="H31" s="1" t="s">
        <v>31</v>
      </c>
      <c r="J31" s="5">
        <v>0.13</v>
      </c>
      <c r="K31" s="3">
        <v>44271</v>
      </c>
      <c r="L31" s="4">
        <v>0.875</v>
      </c>
      <c r="M31" s="1" t="s">
        <v>31</v>
      </c>
      <c r="O31" s="5">
        <v>0.13</v>
      </c>
      <c r="P31" s="3">
        <v>44273</v>
      </c>
      <c r="Q31" s="4">
        <v>0.875</v>
      </c>
      <c r="R31" s="5">
        <v>0.30899999999876399</v>
      </c>
      <c r="S31" s="5">
        <f t="shared" si="0"/>
        <v>3.6890005834990509</v>
      </c>
      <c r="T31" s="5">
        <f t="shared" si="1"/>
        <v>0.3050803482553715</v>
      </c>
    </row>
    <row r="32" spans="1:20" x14ac:dyDescent="0.25">
      <c r="A32" s="3">
        <v>44267</v>
      </c>
      <c r="B32" s="4">
        <v>0.91666666666666663</v>
      </c>
      <c r="C32" s="1" t="s">
        <v>31</v>
      </c>
      <c r="E32" s="5">
        <v>0.14000000000000001</v>
      </c>
      <c r="F32" s="3">
        <v>44269</v>
      </c>
      <c r="G32" s="4">
        <v>0.91666666666666663</v>
      </c>
      <c r="H32" s="1" t="s">
        <v>31</v>
      </c>
      <c r="J32" s="5">
        <v>0.14000000000000001</v>
      </c>
      <c r="K32" s="3">
        <v>44271</v>
      </c>
      <c r="L32" s="4">
        <v>0.91666666666666663</v>
      </c>
      <c r="M32" s="1" t="s">
        <v>31</v>
      </c>
      <c r="O32" s="5">
        <v>0.14000000000000001</v>
      </c>
      <c r="P32" s="3">
        <v>44273</v>
      </c>
      <c r="Q32" s="4">
        <v>0.91666666666666663</v>
      </c>
      <c r="R32" s="5">
        <v>0.31099999999875599</v>
      </c>
      <c r="S32" s="5">
        <f t="shared" si="0"/>
        <v>3.727147634340521</v>
      </c>
      <c r="T32" s="5">
        <f t="shared" si="1"/>
        <v>0.30823510935996107</v>
      </c>
    </row>
    <row r="33" spans="1:20" x14ac:dyDescent="0.25">
      <c r="A33" s="3">
        <v>44267</v>
      </c>
      <c r="B33" s="4">
        <v>0.95833333333333337</v>
      </c>
      <c r="C33" s="1" t="s">
        <v>31</v>
      </c>
      <c r="E33" s="5">
        <v>0.14000000000000001</v>
      </c>
      <c r="F33" s="3">
        <v>44269</v>
      </c>
      <c r="G33" s="4">
        <v>0.95833333333333337</v>
      </c>
      <c r="H33" s="1" t="s">
        <v>31</v>
      </c>
      <c r="J33" s="5">
        <v>0.14000000000000001</v>
      </c>
      <c r="K33" s="3">
        <v>44271</v>
      </c>
      <c r="L33" s="4">
        <v>0.95833333333333337</v>
      </c>
      <c r="M33" s="1" t="s">
        <v>31</v>
      </c>
      <c r="O33" s="5">
        <v>0.14000000000000001</v>
      </c>
      <c r="P33" s="3">
        <v>44273</v>
      </c>
      <c r="Q33" s="4">
        <v>0.95833333333333337</v>
      </c>
      <c r="R33" s="5">
        <v>0.31899999999872403</v>
      </c>
      <c r="S33" s="5">
        <f t="shared" si="0"/>
        <v>3.8811934789019515</v>
      </c>
      <c r="T33" s="5">
        <f t="shared" si="1"/>
        <v>0.32097470070519135</v>
      </c>
    </row>
    <row r="34" spans="1:20" ht="15.75" thickBot="1" x14ac:dyDescent="0.3">
      <c r="A34" s="3">
        <v>44268</v>
      </c>
      <c r="B34" s="4">
        <v>0</v>
      </c>
      <c r="C34" s="1" t="s">
        <v>31</v>
      </c>
      <c r="E34" s="5">
        <v>0.15</v>
      </c>
      <c r="F34" s="3">
        <v>44270</v>
      </c>
      <c r="G34" s="4">
        <v>0</v>
      </c>
      <c r="H34" s="1" t="s">
        <v>31</v>
      </c>
      <c r="J34" s="5">
        <v>0.15</v>
      </c>
      <c r="K34" s="3">
        <v>44272</v>
      </c>
      <c r="L34" s="4">
        <v>0</v>
      </c>
      <c r="M34" s="1" t="s">
        <v>31</v>
      </c>
      <c r="O34" s="5">
        <v>0.15</v>
      </c>
    </row>
    <row r="35" spans="1:20" ht="15.75" thickBot="1" x14ac:dyDescent="0.3">
      <c r="A35" s="3">
        <v>44268</v>
      </c>
      <c r="B35" s="4">
        <v>4.1666666666666664E-2</v>
      </c>
      <c r="C35" s="1" t="s">
        <v>31</v>
      </c>
      <c r="E35" s="5">
        <v>0.15</v>
      </c>
      <c r="F35" s="3">
        <v>44270</v>
      </c>
      <c r="G35" s="4">
        <v>4.1666666666666664E-2</v>
      </c>
      <c r="H35" s="1" t="s">
        <v>31</v>
      </c>
      <c r="J35" s="5">
        <v>0.15</v>
      </c>
      <c r="K35" s="3">
        <v>44272</v>
      </c>
      <c r="L35" s="4">
        <v>4.1666666666666664E-2</v>
      </c>
      <c r="M35" s="1" t="s">
        <v>31</v>
      </c>
      <c r="O35" s="5">
        <v>0.15</v>
      </c>
      <c r="Q35" s="6" t="s">
        <v>10</v>
      </c>
      <c r="R35" s="7"/>
      <c r="S35" s="7"/>
      <c r="T35" s="8">
        <f>SUM(E10:E57)+SUM(J10:J57)+SUM(O10:O57)+SUM(T10:T33)</f>
        <v>29.750674998312405</v>
      </c>
    </row>
    <row r="36" spans="1:20" x14ac:dyDescent="0.25">
      <c r="A36" s="3">
        <v>44268</v>
      </c>
      <c r="B36" s="4">
        <v>8.3333333333333329E-2</v>
      </c>
      <c r="C36" s="1" t="s">
        <v>31</v>
      </c>
      <c r="E36" s="5">
        <v>0.15</v>
      </c>
      <c r="F36" s="3">
        <v>44270</v>
      </c>
      <c r="G36" s="4">
        <v>8.3333333333333329E-2</v>
      </c>
      <c r="H36" s="1" t="s">
        <v>31</v>
      </c>
      <c r="J36" s="5">
        <v>0.15</v>
      </c>
      <c r="K36" s="3">
        <v>44272</v>
      </c>
      <c r="L36" s="4">
        <v>8.3333333333333329E-2</v>
      </c>
      <c r="M36" s="1" t="s">
        <v>31</v>
      </c>
      <c r="O36" s="5">
        <v>0.15</v>
      </c>
    </row>
    <row r="37" spans="1:20" x14ac:dyDescent="0.25">
      <c r="A37" s="3">
        <v>44268</v>
      </c>
      <c r="B37" s="4">
        <v>0.125</v>
      </c>
      <c r="C37" s="1" t="s">
        <v>31</v>
      </c>
      <c r="E37" s="5">
        <v>0.14000000000000001</v>
      </c>
      <c r="F37" s="3">
        <v>44270</v>
      </c>
      <c r="G37" s="4">
        <v>0.125</v>
      </c>
      <c r="H37" s="1" t="s">
        <v>31</v>
      </c>
      <c r="J37" s="5">
        <v>0.14000000000000001</v>
      </c>
      <c r="K37" s="3">
        <v>44272</v>
      </c>
      <c r="L37" s="4">
        <v>0.125</v>
      </c>
      <c r="M37" s="1" t="s">
        <v>31</v>
      </c>
      <c r="O37" s="5">
        <v>0.14000000000000001</v>
      </c>
    </row>
    <row r="38" spans="1:20" x14ac:dyDescent="0.25">
      <c r="A38" s="3">
        <v>44268</v>
      </c>
      <c r="B38" s="4">
        <v>0.16666666666666666</v>
      </c>
      <c r="C38" s="1" t="s">
        <v>31</v>
      </c>
      <c r="E38" s="5">
        <v>0.15</v>
      </c>
      <c r="F38" s="3">
        <v>44270</v>
      </c>
      <c r="G38" s="4">
        <v>0.16666666666666666</v>
      </c>
      <c r="H38" s="1" t="s">
        <v>31</v>
      </c>
      <c r="J38" s="5">
        <v>0.15</v>
      </c>
      <c r="K38" s="3">
        <v>44272</v>
      </c>
      <c r="L38" s="4">
        <v>0.16666666666666666</v>
      </c>
      <c r="M38" s="1" t="s">
        <v>31</v>
      </c>
      <c r="O38" s="5">
        <v>0.15</v>
      </c>
    </row>
    <row r="39" spans="1:20" x14ac:dyDescent="0.25">
      <c r="A39" s="3">
        <v>44268</v>
      </c>
      <c r="B39" s="4">
        <v>0.20833333333333334</v>
      </c>
      <c r="C39" s="1" t="s">
        <v>31</v>
      </c>
      <c r="E39" s="5">
        <v>0.16</v>
      </c>
      <c r="F39" s="3">
        <v>44270</v>
      </c>
      <c r="G39" s="4">
        <v>0.20833333333333334</v>
      </c>
      <c r="H39" s="1" t="s">
        <v>31</v>
      </c>
      <c r="J39" s="5">
        <v>0.16</v>
      </c>
      <c r="K39" s="3">
        <v>44272</v>
      </c>
      <c r="L39" s="4">
        <v>0.20833333333333334</v>
      </c>
      <c r="M39" s="1" t="s">
        <v>31</v>
      </c>
      <c r="O39" s="5">
        <v>0.16</v>
      </c>
    </row>
    <row r="40" spans="1:20" x14ac:dyDescent="0.25">
      <c r="A40" s="3">
        <v>44268</v>
      </c>
      <c r="B40" s="4">
        <v>0.25</v>
      </c>
      <c r="C40" s="1" t="s">
        <v>31</v>
      </c>
      <c r="E40" s="5">
        <v>0.16</v>
      </c>
      <c r="F40" s="3">
        <v>44270</v>
      </c>
      <c r="G40" s="4">
        <v>0.25</v>
      </c>
      <c r="H40" s="1" t="s">
        <v>31</v>
      </c>
      <c r="J40" s="5">
        <v>0.16</v>
      </c>
      <c r="K40" s="3">
        <v>44272</v>
      </c>
      <c r="L40" s="4">
        <v>0.25</v>
      </c>
      <c r="M40" s="1" t="s">
        <v>31</v>
      </c>
      <c r="O40" s="5">
        <v>0.16</v>
      </c>
    </row>
    <row r="41" spans="1:20" x14ac:dyDescent="0.25">
      <c r="A41" s="3">
        <v>44268</v>
      </c>
      <c r="B41" s="4">
        <v>0.29166666666666669</v>
      </c>
      <c r="C41" s="1" t="s">
        <v>31</v>
      </c>
      <c r="E41" s="5">
        <v>0.16</v>
      </c>
      <c r="F41" s="3">
        <v>44270</v>
      </c>
      <c r="G41" s="4">
        <v>0.29166666666666669</v>
      </c>
      <c r="H41" s="1" t="s">
        <v>31</v>
      </c>
      <c r="J41" s="5">
        <v>0.16</v>
      </c>
      <c r="K41" s="3">
        <v>44272</v>
      </c>
      <c r="L41" s="4">
        <v>0.29166666666666669</v>
      </c>
      <c r="M41" s="1" t="s">
        <v>31</v>
      </c>
      <c r="O41" s="5">
        <v>0.16</v>
      </c>
    </row>
    <row r="42" spans="1:20" x14ac:dyDescent="0.25">
      <c r="A42" s="3">
        <v>44268</v>
      </c>
      <c r="B42" s="4">
        <v>0.33333333333333331</v>
      </c>
      <c r="C42" s="1" t="s">
        <v>31</v>
      </c>
      <c r="E42" s="5">
        <v>0.15</v>
      </c>
      <c r="F42" s="3">
        <v>44270</v>
      </c>
      <c r="G42" s="4">
        <v>0.33333333333333331</v>
      </c>
      <c r="H42" s="1" t="s">
        <v>31</v>
      </c>
      <c r="J42" s="5">
        <v>0.15</v>
      </c>
      <c r="K42" s="3">
        <v>44272</v>
      </c>
      <c r="L42" s="4">
        <v>0.33333333333333331</v>
      </c>
      <c r="M42" s="1" t="s">
        <v>31</v>
      </c>
      <c r="O42" s="5">
        <v>0.15</v>
      </c>
    </row>
    <row r="43" spans="1:20" x14ac:dyDescent="0.25">
      <c r="A43" s="3">
        <v>44268</v>
      </c>
      <c r="B43" s="4">
        <v>0.375</v>
      </c>
      <c r="C43" s="1" t="s">
        <v>31</v>
      </c>
      <c r="E43" s="5">
        <v>0.15</v>
      </c>
      <c r="F43" s="3">
        <v>44270</v>
      </c>
      <c r="G43" s="4">
        <v>0.375</v>
      </c>
      <c r="H43" s="1" t="s">
        <v>31</v>
      </c>
      <c r="J43" s="5">
        <v>0.15</v>
      </c>
      <c r="K43" s="3">
        <v>44272</v>
      </c>
      <c r="L43" s="4">
        <v>0.375</v>
      </c>
      <c r="M43" s="1" t="s">
        <v>31</v>
      </c>
      <c r="O43" s="5">
        <v>0.15</v>
      </c>
    </row>
    <row r="44" spans="1:20" x14ac:dyDescent="0.25">
      <c r="A44" s="3">
        <v>44268</v>
      </c>
      <c r="B44" s="4">
        <v>0.41666666666666669</v>
      </c>
      <c r="C44" s="1" t="s">
        <v>31</v>
      </c>
      <c r="E44" s="5">
        <v>0.15</v>
      </c>
      <c r="F44" s="3">
        <v>44270</v>
      </c>
      <c r="G44" s="4">
        <v>0.41666666666666669</v>
      </c>
      <c r="H44" s="1" t="s">
        <v>31</v>
      </c>
      <c r="J44" s="5">
        <v>0.15</v>
      </c>
      <c r="K44" s="3">
        <v>44272</v>
      </c>
      <c r="L44" s="4">
        <v>0.41666666666666669</v>
      </c>
      <c r="M44" s="1" t="s">
        <v>31</v>
      </c>
      <c r="O44" s="5">
        <v>0.15</v>
      </c>
    </row>
    <row r="45" spans="1:20" x14ac:dyDescent="0.25">
      <c r="A45" s="3">
        <v>44268</v>
      </c>
      <c r="B45" s="4">
        <v>0.45833333333333331</v>
      </c>
      <c r="C45" s="1" t="s">
        <v>31</v>
      </c>
      <c r="E45" s="5">
        <v>0.14000000000000001</v>
      </c>
      <c r="F45" s="3">
        <v>44270</v>
      </c>
      <c r="G45" s="4">
        <v>0.45833333333333331</v>
      </c>
      <c r="H45" s="1" t="s">
        <v>31</v>
      </c>
      <c r="J45" s="5">
        <v>0.14000000000000001</v>
      </c>
      <c r="K45" s="3">
        <v>44272</v>
      </c>
      <c r="L45" s="4">
        <v>0.45833333333333331</v>
      </c>
      <c r="M45" s="1" t="s">
        <v>31</v>
      </c>
      <c r="O45" s="5">
        <v>0.14000000000000001</v>
      </c>
    </row>
    <row r="46" spans="1:20" x14ac:dyDescent="0.25">
      <c r="A46" s="3">
        <v>44268</v>
      </c>
      <c r="B46" s="4">
        <v>0.5</v>
      </c>
      <c r="C46" s="1" t="s">
        <v>31</v>
      </c>
      <c r="E46" s="5">
        <v>0.14000000000000001</v>
      </c>
      <c r="F46" s="3">
        <v>44270</v>
      </c>
      <c r="G46" s="4">
        <v>0.5</v>
      </c>
      <c r="H46" s="1" t="s">
        <v>31</v>
      </c>
      <c r="J46" s="5">
        <v>0.14000000000000001</v>
      </c>
      <c r="K46" s="3">
        <v>44272</v>
      </c>
      <c r="L46" s="4">
        <v>0.5</v>
      </c>
      <c r="M46" s="5">
        <v>0.29099999999883502</v>
      </c>
      <c r="N46" s="5">
        <f t="shared" ref="N46:N57" si="2">4*6*(M46^(1.522*(6^0.026)))</f>
        <v>3.3523178390225308</v>
      </c>
      <c r="O46" s="5">
        <f t="shared" ref="O46:O57" si="3">N46*0.0827</f>
        <v>0.27723668528716328</v>
      </c>
    </row>
    <row r="47" spans="1:20" x14ac:dyDescent="0.25">
      <c r="A47" s="3">
        <v>44268</v>
      </c>
      <c r="B47" s="4">
        <v>0.54166666666666663</v>
      </c>
      <c r="C47" s="1" t="s">
        <v>31</v>
      </c>
      <c r="E47" s="5">
        <v>0.15</v>
      </c>
      <c r="F47" s="3">
        <v>44270</v>
      </c>
      <c r="G47" s="4">
        <v>0.54166666666666663</v>
      </c>
      <c r="H47" s="1" t="s">
        <v>31</v>
      </c>
      <c r="J47" s="5">
        <v>0.15</v>
      </c>
      <c r="K47" s="3">
        <v>44272</v>
      </c>
      <c r="L47" s="4">
        <v>0.54166666666666663</v>
      </c>
      <c r="M47" s="5">
        <v>0.297999999998808</v>
      </c>
      <c r="N47" s="5">
        <f t="shared" si="2"/>
        <v>3.4818213696217444</v>
      </c>
      <c r="O47" s="5">
        <f t="shared" si="3"/>
        <v>0.28794662726771825</v>
      </c>
    </row>
    <row r="48" spans="1:20" x14ac:dyDescent="0.25">
      <c r="A48" s="3">
        <v>44268</v>
      </c>
      <c r="B48" s="4">
        <v>0.58333333333333337</v>
      </c>
      <c r="C48" s="1" t="s">
        <v>31</v>
      </c>
      <c r="E48" s="5">
        <v>0.15</v>
      </c>
      <c r="F48" s="3">
        <v>44270</v>
      </c>
      <c r="G48" s="4">
        <v>0.58333333333333337</v>
      </c>
      <c r="H48" s="1" t="s">
        <v>31</v>
      </c>
      <c r="J48" s="5">
        <v>0.15</v>
      </c>
      <c r="K48" s="3">
        <v>44272</v>
      </c>
      <c r="L48" s="4">
        <v>0.58333333333333337</v>
      </c>
      <c r="M48" s="5">
        <v>0.30399999999878402</v>
      </c>
      <c r="N48" s="5">
        <f t="shared" si="2"/>
        <v>3.594274846956476</v>
      </c>
      <c r="O48" s="5">
        <f t="shared" si="3"/>
        <v>0.29724652984330058</v>
      </c>
    </row>
    <row r="49" spans="1:15" x14ac:dyDescent="0.25">
      <c r="A49" s="3">
        <v>44268</v>
      </c>
      <c r="B49" s="4">
        <v>0.625</v>
      </c>
      <c r="C49" s="1" t="s">
        <v>31</v>
      </c>
      <c r="E49" s="5">
        <v>0.15</v>
      </c>
      <c r="F49" s="3">
        <v>44270</v>
      </c>
      <c r="G49" s="4">
        <v>0.625</v>
      </c>
      <c r="H49" s="1" t="s">
        <v>31</v>
      </c>
      <c r="J49" s="5">
        <v>0.15</v>
      </c>
      <c r="K49" s="3">
        <v>44272</v>
      </c>
      <c r="L49" s="4">
        <v>0.625</v>
      </c>
      <c r="M49" s="5">
        <v>0.30399999999878402</v>
      </c>
      <c r="N49" s="5">
        <f t="shared" si="2"/>
        <v>3.594274846956476</v>
      </c>
      <c r="O49" s="5">
        <f t="shared" si="3"/>
        <v>0.29724652984330058</v>
      </c>
    </row>
    <row r="50" spans="1:15" x14ac:dyDescent="0.25">
      <c r="A50" s="3">
        <v>44268</v>
      </c>
      <c r="B50" s="4">
        <v>0.66666666666666663</v>
      </c>
      <c r="C50" s="1" t="s">
        <v>31</v>
      </c>
      <c r="E50" s="5">
        <v>0.15</v>
      </c>
      <c r="F50" s="3">
        <v>44270</v>
      </c>
      <c r="G50" s="4">
        <v>0.66666666666666663</v>
      </c>
      <c r="H50" s="1" t="s">
        <v>31</v>
      </c>
      <c r="J50" s="5">
        <v>0.15</v>
      </c>
      <c r="K50" s="3">
        <v>44272</v>
      </c>
      <c r="L50" s="4">
        <v>0.66666666666666663</v>
      </c>
      <c r="M50" s="5">
        <v>0.29499999999881998</v>
      </c>
      <c r="N50" s="5">
        <f t="shared" si="2"/>
        <v>3.4260957954788851</v>
      </c>
      <c r="O50" s="5">
        <f t="shared" si="3"/>
        <v>0.28333812228610378</v>
      </c>
    </row>
    <row r="51" spans="1:15" x14ac:dyDescent="0.25">
      <c r="A51" s="3">
        <v>44268</v>
      </c>
      <c r="B51" s="4">
        <v>0.70833333333333337</v>
      </c>
      <c r="C51" s="1" t="s">
        <v>31</v>
      </c>
      <c r="E51" s="5">
        <v>0.14000000000000001</v>
      </c>
      <c r="F51" s="3">
        <v>44270</v>
      </c>
      <c r="G51" s="4">
        <v>0.70833333333333337</v>
      </c>
      <c r="H51" s="1" t="s">
        <v>31</v>
      </c>
      <c r="J51" s="5">
        <v>0.14000000000000001</v>
      </c>
      <c r="K51" s="3">
        <v>44272</v>
      </c>
      <c r="L51" s="4">
        <v>0.70833333333333337</v>
      </c>
      <c r="M51" s="5">
        <v>0.29199999999883203</v>
      </c>
      <c r="N51" s="5">
        <f t="shared" si="2"/>
        <v>3.3707061582465769</v>
      </c>
      <c r="O51" s="5">
        <f t="shared" si="3"/>
        <v>0.27875739928699189</v>
      </c>
    </row>
    <row r="52" spans="1:15" x14ac:dyDescent="0.25">
      <c r="A52" s="3">
        <v>44268</v>
      </c>
      <c r="B52" s="4">
        <v>0.75</v>
      </c>
      <c r="C52" s="1" t="s">
        <v>31</v>
      </c>
      <c r="E52" s="5">
        <v>0.14000000000000001</v>
      </c>
      <c r="F52" s="3">
        <v>44270</v>
      </c>
      <c r="G52" s="4">
        <v>0.75</v>
      </c>
      <c r="H52" s="1" t="s">
        <v>31</v>
      </c>
      <c r="J52" s="5">
        <v>0.14000000000000001</v>
      </c>
      <c r="K52" s="3">
        <v>44272</v>
      </c>
      <c r="L52" s="4">
        <v>0.75</v>
      </c>
      <c r="M52" s="5">
        <v>0.29199999999883203</v>
      </c>
      <c r="N52" s="5">
        <f t="shared" si="2"/>
        <v>3.3707061582465769</v>
      </c>
      <c r="O52" s="5">
        <f t="shared" si="3"/>
        <v>0.27875739928699189</v>
      </c>
    </row>
    <row r="53" spans="1:15" x14ac:dyDescent="0.25">
      <c r="A53" s="3">
        <v>44268</v>
      </c>
      <c r="B53" s="4">
        <v>0.79166666666666663</v>
      </c>
      <c r="C53" s="1" t="s">
        <v>31</v>
      </c>
      <c r="E53" s="5">
        <v>0.14000000000000001</v>
      </c>
      <c r="F53" s="3">
        <v>44270</v>
      </c>
      <c r="G53" s="4">
        <v>0.79166666666666663</v>
      </c>
      <c r="H53" s="1" t="s">
        <v>31</v>
      </c>
      <c r="J53" s="5">
        <v>0.14000000000000001</v>
      </c>
      <c r="K53" s="3">
        <v>44272</v>
      </c>
      <c r="L53" s="4">
        <v>0.79166666666666663</v>
      </c>
      <c r="M53" s="5">
        <v>0.27999999999887998</v>
      </c>
      <c r="N53" s="5">
        <f t="shared" si="2"/>
        <v>3.1525351868568876</v>
      </c>
      <c r="O53" s="5">
        <f t="shared" si="3"/>
        <v>0.26071465995306459</v>
      </c>
    </row>
    <row r="54" spans="1:15" x14ac:dyDescent="0.25">
      <c r="A54" s="3">
        <v>44268</v>
      </c>
      <c r="B54" s="4">
        <v>0.83333333333333337</v>
      </c>
      <c r="C54" s="1" t="s">
        <v>31</v>
      </c>
      <c r="E54" s="5">
        <v>0.13</v>
      </c>
      <c r="F54" s="3">
        <v>44270</v>
      </c>
      <c r="G54" s="4">
        <v>0.83333333333333337</v>
      </c>
      <c r="H54" s="1" t="s">
        <v>31</v>
      </c>
      <c r="J54" s="5">
        <v>0.13</v>
      </c>
      <c r="K54" s="3">
        <v>44272</v>
      </c>
      <c r="L54" s="4">
        <v>0.83333333333333337</v>
      </c>
      <c r="M54" s="5">
        <v>0.271999999998912</v>
      </c>
      <c r="N54" s="5">
        <f t="shared" si="2"/>
        <v>3.0101321300972579</v>
      </c>
      <c r="O54" s="5">
        <f t="shared" si="3"/>
        <v>0.24893792715904323</v>
      </c>
    </row>
    <row r="55" spans="1:15" x14ac:dyDescent="0.25">
      <c r="A55" s="3">
        <v>44268</v>
      </c>
      <c r="B55" s="4">
        <v>0.875</v>
      </c>
      <c r="C55" s="1" t="s">
        <v>31</v>
      </c>
      <c r="E55" s="5">
        <v>0.13</v>
      </c>
      <c r="F55" s="3">
        <v>44270</v>
      </c>
      <c r="G55" s="4">
        <v>0.875</v>
      </c>
      <c r="H55" s="1" t="s">
        <v>31</v>
      </c>
      <c r="J55" s="5">
        <v>0.13</v>
      </c>
      <c r="K55" s="3">
        <v>44272</v>
      </c>
      <c r="L55" s="4">
        <v>0.875</v>
      </c>
      <c r="M55" s="5">
        <v>0.27399999999890401</v>
      </c>
      <c r="N55" s="5">
        <f t="shared" si="2"/>
        <v>3.0455025822177424</v>
      </c>
      <c r="O55" s="5">
        <f t="shared" si="3"/>
        <v>0.2518630635494073</v>
      </c>
    </row>
    <row r="56" spans="1:15" x14ac:dyDescent="0.25">
      <c r="A56" s="3">
        <v>44268</v>
      </c>
      <c r="B56" s="4">
        <v>0.91666666666666663</v>
      </c>
      <c r="C56" s="1" t="s">
        <v>31</v>
      </c>
      <c r="E56" s="5">
        <v>0.13</v>
      </c>
      <c r="F56" s="3">
        <v>44270</v>
      </c>
      <c r="G56" s="4">
        <v>0.91666666666666663</v>
      </c>
      <c r="H56" s="1" t="s">
        <v>31</v>
      </c>
      <c r="J56" s="5">
        <v>0.13</v>
      </c>
      <c r="K56" s="3">
        <v>44272</v>
      </c>
      <c r="L56" s="4">
        <v>0.91666666666666663</v>
      </c>
      <c r="M56" s="5">
        <v>0.28399999999886399</v>
      </c>
      <c r="N56" s="5">
        <f t="shared" si="2"/>
        <v>3.224653490966066</v>
      </c>
      <c r="O56" s="5">
        <f t="shared" si="3"/>
        <v>0.26667884370289363</v>
      </c>
    </row>
    <row r="57" spans="1:15" x14ac:dyDescent="0.25">
      <c r="A57" s="3">
        <v>44268</v>
      </c>
      <c r="B57" s="4">
        <v>0.95833333333333337</v>
      </c>
      <c r="C57" s="1" t="s">
        <v>31</v>
      </c>
      <c r="E57" s="5">
        <v>0.13</v>
      </c>
      <c r="F57" s="3">
        <v>44270</v>
      </c>
      <c r="G57" s="4">
        <v>0.95833333333333337</v>
      </c>
      <c r="H57" s="1" t="s">
        <v>31</v>
      </c>
      <c r="J57" s="5">
        <v>0.13</v>
      </c>
      <c r="K57" s="3">
        <v>44272</v>
      </c>
      <c r="L57" s="4">
        <v>0.95833333333333337</v>
      </c>
      <c r="M57" s="5">
        <v>0.28499999999886</v>
      </c>
      <c r="N57" s="5">
        <f t="shared" si="2"/>
        <v>3.2427779671354058</v>
      </c>
      <c r="O57" s="5">
        <f t="shared" si="3"/>
        <v>0.26817773788209803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B80B1-1571-4EED-A935-51DDC00B6807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4.1962051774306195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44274</v>
      </c>
      <c r="B10" s="4">
        <v>0</v>
      </c>
      <c r="C10" s="5">
        <v>0.32199999999871198</v>
      </c>
      <c r="D10" s="5">
        <f t="shared" ref="D10:D57" si="0">4*6*(C10^(1.522*(6^0.026)))</f>
        <v>3.9395586062572976</v>
      </c>
      <c r="E10" s="5">
        <f t="shared" ref="E10:E57" si="1">D10*0.0827</f>
        <v>0.32580149673747849</v>
      </c>
      <c r="F10" s="3">
        <v>44276</v>
      </c>
      <c r="G10" s="4">
        <v>0</v>
      </c>
      <c r="H10" s="5">
        <v>0.30299999999878802</v>
      </c>
      <c r="I10" s="5">
        <f t="shared" ref="I10:I57" si="2">4*6*(H10^(1.522*(6^0.026)))</f>
        <v>3.5754401265048878</v>
      </c>
      <c r="J10" s="5">
        <f t="shared" ref="J10:J57" si="3">I10*0.0827</f>
        <v>0.29568889846195423</v>
      </c>
      <c r="K10" s="3">
        <v>44278</v>
      </c>
      <c r="L10" s="4">
        <v>0</v>
      </c>
      <c r="M10" s="5">
        <v>0.2999999999988</v>
      </c>
      <c r="N10" s="5">
        <f t="shared" ref="N10:N57" si="4">4*6*(M10^(1.522*(6^0.026)))</f>
        <v>3.5191577040639732</v>
      </c>
      <c r="O10" s="5">
        <f t="shared" ref="O10:O57" si="5">N10*0.0827</f>
        <v>0.29103434212609058</v>
      </c>
      <c r="P10" s="3">
        <v>44280</v>
      </c>
      <c r="Q10" s="4">
        <v>0</v>
      </c>
      <c r="R10" s="5">
        <v>0.27999999999887998</v>
      </c>
      <c r="S10" s="5">
        <f t="shared" ref="S10:S33" si="6">4*6*(R10^(1.522*(6^0.026)))</f>
        <v>3.1525351868568876</v>
      </c>
      <c r="T10" s="5">
        <f t="shared" ref="T10:T33" si="7">S10*0.0827</f>
        <v>0.26071465995306459</v>
      </c>
    </row>
    <row r="11" spans="1:20" x14ac:dyDescent="0.25">
      <c r="A11" s="3">
        <v>44274</v>
      </c>
      <c r="B11" s="4">
        <v>4.1666666666666664E-2</v>
      </c>
      <c r="C11" s="5">
        <v>0.33499999999865998</v>
      </c>
      <c r="D11" s="5">
        <f t="shared" si="0"/>
        <v>4.1962051774306195</v>
      </c>
      <c r="E11" s="5">
        <f t="shared" si="1"/>
        <v>0.34702616817351223</v>
      </c>
      <c r="F11" s="3">
        <v>44276</v>
      </c>
      <c r="G11" s="4">
        <v>4.1666666666666664E-2</v>
      </c>
      <c r="H11" s="5">
        <v>0.30299999999878802</v>
      </c>
      <c r="I11" s="5">
        <f t="shared" si="2"/>
        <v>3.5754401265048878</v>
      </c>
      <c r="J11" s="5">
        <f t="shared" si="3"/>
        <v>0.29568889846195423</v>
      </c>
      <c r="K11" s="3">
        <v>44278</v>
      </c>
      <c r="L11" s="4">
        <v>4.1666666666666664E-2</v>
      </c>
      <c r="M11" s="5">
        <v>0.30999999999875999</v>
      </c>
      <c r="N11" s="5">
        <f t="shared" si="4"/>
        <v>3.7080558173614668</v>
      </c>
      <c r="O11" s="5">
        <f t="shared" si="5"/>
        <v>0.3066562160957933</v>
      </c>
      <c r="P11" s="3">
        <v>44280</v>
      </c>
      <c r="Q11" s="4">
        <v>4.1666666666666664E-2</v>
      </c>
      <c r="R11" s="5">
        <v>0.28299999999886799</v>
      </c>
      <c r="S11" s="5">
        <f t="shared" si="6"/>
        <v>3.2065669204723002</v>
      </c>
      <c r="T11" s="5">
        <f t="shared" si="7"/>
        <v>0.2651830843230592</v>
      </c>
    </row>
    <row r="12" spans="1:20" x14ac:dyDescent="0.25">
      <c r="A12" s="3">
        <v>44274</v>
      </c>
      <c r="B12" s="4">
        <v>8.3333333333333329E-2</v>
      </c>
      <c r="C12" s="5">
        <v>0.3249999999987</v>
      </c>
      <c r="D12" s="5">
        <f t="shared" si="0"/>
        <v>3.9982479520688159</v>
      </c>
      <c r="E12" s="5">
        <f t="shared" si="1"/>
        <v>0.33065510563609107</v>
      </c>
      <c r="F12" s="3">
        <v>44276</v>
      </c>
      <c r="G12" s="4">
        <v>8.3333333333333329E-2</v>
      </c>
      <c r="H12" s="5">
        <v>0.32199999999871198</v>
      </c>
      <c r="I12" s="5">
        <f t="shared" si="2"/>
        <v>3.9395586062572976</v>
      </c>
      <c r="J12" s="5">
        <f t="shared" si="3"/>
        <v>0.32580149673747849</v>
      </c>
      <c r="K12" s="3">
        <v>44278</v>
      </c>
      <c r="L12" s="4">
        <v>8.3333333333333329E-2</v>
      </c>
      <c r="M12" s="5">
        <v>0.29499999999881998</v>
      </c>
      <c r="N12" s="5">
        <f t="shared" si="4"/>
        <v>3.4260957954788851</v>
      </c>
      <c r="O12" s="5">
        <f t="shared" si="5"/>
        <v>0.28333812228610378</v>
      </c>
      <c r="P12" s="3">
        <v>44280</v>
      </c>
      <c r="Q12" s="4">
        <v>8.3333333333333329E-2</v>
      </c>
      <c r="R12" s="5">
        <v>0.28799999999884801</v>
      </c>
      <c r="S12" s="5">
        <f t="shared" si="6"/>
        <v>3.2973782912403289</v>
      </c>
      <c r="T12" s="5">
        <f t="shared" si="7"/>
        <v>0.27269318468557519</v>
      </c>
    </row>
    <row r="13" spans="1:20" x14ac:dyDescent="0.25">
      <c r="A13" s="3">
        <v>44274</v>
      </c>
      <c r="B13" s="4">
        <v>0.125</v>
      </c>
      <c r="C13" s="5">
        <v>0.32999999999868002</v>
      </c>
      <c r="D13" s="5">
        <f t="shared" si="0"/>
        <v>4.0967807163646164</v>
      </c>
      <c r="E13" s="5">
        <f t="shared" si="1"/>
        <v>0.33880376524335376</v>
      </c>
      <c r="F13" s="3">
        <v>44276</v>
      </c>
      <c r="G13" s="4">
        <v>0.125</v>
      </c>
      <c r="H13" s="5">
        <v>0.30499999999878002</v>
      </c>
      <c r="I13" s="5">
        <f t="shared" si="2"/>
        <v>3.6131464415524093</v>
      </c>
      <c r="J13" s="5">
        <f t="shared" si="3"/>
        <v>0.29880721071638422</v>
      </c>
      <c r="K13" s="3">
        <v>44278</v>
      </c>
      <c r="L13" s="4">
        <v>0.125</v>
      </c>
      <c r="M13" s="5">
        <v>0.298999999998804</v>
      </c>
      <c r="N13" s="5">
        <f t="shared" si="4"/>
        <v>3.5004709753906633</v>
      </c>
      <c r="O13" s="5">
        <f t="shared" si="5"/>
        <v>0.28948894966480782</v>
      </c>
      <c r="P13" s="3">
        <v>44280</v>
      </c>
      <c r="Q13" s="4">
        <v>0.125</v>
      </c>
      <c r="R13" s="5">
        <v>0.29099999999883502</v>
      </c>
      <c r="S13" s="5">
        <f t="shared" si="6"/>
        <v>3.3523178390225308</v>
      </c>
      <c r="T13" s="5">
        <f t="shared" si="7"/>
        <v>0.27723668528716328</v>
      </c>
    </row>
    <row r="14" spans="1:20" x14ac:dyDescent="0.25">
      <c r="A14" s="3">
        <v>44274</v>
      </c>
      <c r="B14" s="4">
        <v>0.16666666666666666</v>
      </c>
      <c r="C14" s="5">
        <v>0.326999999998692</v>
      </c>
      <c r="D14" s="5">
        <f t="shared" si="0"/>
        <v>4.0375537024842849</v>
      </c>
      <c r="E14" s="5">
        <f t="shared" si="1"/>
        <v>0.33390569119545033</v>
      </c>
      <c r="F14" s="3">
        <v>44276</v>
      </c>
      <c r="G14" s="4">
        <v>0.16666666666666666</v>
      </c>
      <c r="H14" s="5">
        <v>0.31499999999874001</v>
      </c>
      <c r="I14" s="5">
        <f t="shared" si="2"/>
        <v>3.803879781932463</v>
      </c>
      <c r="J14" s="5">
        <f t="shared" si="3"/>
        <v>0.3145808579658147</v>
      </c>
      <c r="K14" s="3">
        <v>44278</v>
      </c>
      <c r="L14" s="4">
        <v>0.16666666666666666</v>
      </c>
      <c r="M14" s="5">
        <v>0.28799999999884801</v>
      </c>
      <c r="N14" s="5">
        <f t="shared" si="4"/>
        <v>3.2973782912403289</v>
      </c>
      <c r="O14" s="5">
        <f t="shared" si="5"/>
        <v>0.27269318468557519</v>
      </c>
      <c r="P14" s="3">
        <v>44280</v>
      </c>
      <c r="Q14" s="4">
        <v>0.16666666666666666</v>
      </c>
      <c r="R14" s="5">
        <v>0.28199999999887199</v>
      </c>
      <c r="S14" s="5">
        <f t="shared" si="6"/>
        <v>3.188518309900088</v>
      </c>
      <c r="T14" s="5">
        <f t="shared" si="7"/>
        <v>0.26369046422873726</v>
      </c>
    </row>
    <row r="15" spans="1:20" x14ac:dyDescent="0.25">
      <c r="A15" s="3">
        <v>44274</v>
      </c>
      <c r="B15" s="4">
        <v>0.20833333333333334</v>
      </c>
      <c r="C15" s="5">
        <v>0.3249999999987</v>
      </c>
      <c r="D15" s="5">
        <f t="shared" si="0"/>
        <v>3.9982479520688159</v>
      </c>
      <c r="E15" s="5">
        <f t="shared" si="1"/>
        <v>0.33065510563609107</v>
      </c>
      <c r="F15" s="3">
        <v>44276</v>
      </c>
      <c r="G15" s="4">
        <v>0.20833333333333334</v>
      </c>
      <c r="H15" s="5">
        <v>0.31099999999875599</v>
      </c>
      <c r="I15" s="5">
        <f t="shared" si="2"/>
        <v>3.727147634340521</v>
      </c>
      <c r="J15" s="5">
        <f t="shared" si="3"/>
        <v>0.30823510935996107</v>
      </c>
      <c r="K15" s="3">
        <v>44278</v>
      </c>
      <c r="L15" s="4">
        <v>0.20833333333333334</v>
      </c>
      <c r="M15" s="5">
        <v>0.28899999999884401</v>
      </c>
      <c r="N15" s="5">
        <f t="shared" si="4"/>
        <v>3.3156538529741839</v>
      </c>
      <c r="O15" s="5">
        <f t="shared" si="5"/>
        <v>0.27420457364096501</v>
      </c>
      <c r="P15" s="3">
        <v>44280</v>
      </c>
      <c r="Q15" s="4">
        <v>0.20833333333333334</v>
      </c>
      <c r="R15" s="5">
        <v>0.27999999999887998</v>
      </c>
      <c r="S15" s="5">
        <f t="shared" si="6"/>
        <v>3.1525351868568876</v>
      </c>
      <c r="T15" s="5">
        <f t="shared" si="7"/>
        <v>0.26071465995306459</v>
      </c>
    </row>
    <row r="16" spans="1:20" x14ac:dyDescent="0.25">
      <c r="A16" s="3">
        <v>44274</v>
      </c>
      <c r="B16" s="4">
        <v>0.25</v>
      </c>
      <c r="C16" s="5">
        <v>0.33299999999866797</v>
      </c>
      <c r="D16" s="5">
        <f t="shared" si="0"/>
        <v>4.1563287388426078</v>
      </c>
      <c r="E16" s="5">
        <f t="shared" si="1"/>
        <v>0.34372838670228367</v>
      </c>
      <c r="F16" s="3">
        <v>44276</v>
      </c>
      <c r="G16" s="4">
        <v>0.25</v>
      </c>
      <c r="H16" s="5">
        <v>0.30799999999876798</v>
      </c>
      <c r="I16" s="5">
        <f t="shared" si="2"/>
        <v>3.6699819807056402</v>
      </c>
      <c r="J16" s="5">
        <f t="shared" si="3"/>
        <v>0.30350750980435642</v>
      </c>
      <c r="K16" s="3">
        <v>44278</v>
      </c>
      <c r="L16" s="4">
        <v>0.25</v>
      </c>
      <c r="M16" s="5">
        <v>0.30099999999879601</v>
      </c>
      <c r="N16" s="5">
        <f t="shared" si="4"/>
        <v>3.5378815054239716</v>
      </c>
      <c r="O16" s="5">
        <f t="shared" si="5"/>
        <v>0.29258280049856245</v>
      </c>
      <c r="P16" s="3">
        <v>44280</v>
      </c>
      <c r="Q16" s="4">
        <v>0.25</v>
      </c>
      <c r="R16" s="5">
        <v>0.29199999999883203</v>
      </c>
      <c r="S16" s="5">
        <f t="shared" si="6"/>
        <v>3.3707061582465769</v>
      </c>
      <c r="T16" s="5">
        <f t="shared" si="7"/>
        <v>0.27875739928699189</v>
      </c>
    </row>
    <row r="17" spans="1:20" x14ac:dyDescent="0.25">
      <c r="A17" s="3">
        <v>44274</v>
      </c>
      <c r="B17" s="4">
        <v>0.29166666666666669</v>
      </c>
      <c r="C17" s="5">
        <v>0.31499999999874001</v>
      </c>
      <c r="D17" s="5">
        <f t="shared" si="0"/>
        <v>3.803879781932463</v>
      </c>
      <c r="E17" s="5">
        <f t="shared" si="1"/>
        <v>0.3145808579658147</v>
      </c>
      <c r="F17" s="3">
        <v>44276</v>
      </c>
      <c r="G17" s="4">
        <v>0.29166666666666669</v>
      </c>
      <c r="H17" s="5">
        <v>0.31699999999873202</v>
      </c>
      <c r="I17" s="5">
        <f t="shared" si="2"/>
        <v>3.8424641234524781</v>
      </c>
      <c r="J17" s="5">
        <f t="shared" si="3"/>
        <v>0.31777178300951991</v>
      </c>
      <c r="K17" s="3">
        <v>44278</v>
      </c>
      <c r="L17" s="4">
        <v>0.29166666666666669</v>
      </c>
      <c r="M17" s="5">
        <v>0.29299999999882798</v>
      </c>
      <c r="N17" s="5">
        <f t="shared" si="4"/>
        <v>3.3891319586324995</v>
      </c>
      <c r="O17" s="5">
        <f t="shared" si="5"/>
        <v>0.28028121297890768</v>
      </c>
      <c r="P17" s="3">
        <v>44280</v>
      </c>
      <c r="Q17" s="4">
        <v>0.29166666666666669</v>
      </c>
      <c r="R17" s="5">
        <v>0.28999999999884002</v>
      </c>
      <c r="S17" s="5">
        <f t="shared" si="6"/>
        <v>3.3339670531257788</v>
      </c>
      <c r="T17" s="5">
        <f t="shared" si="7"/>
        <v>0.27571907529350187</v>
      </c>
    </row>
    <row r="18" spans="1:20" x14ac:dyDescent="0.25">
      <c r="A18" s="3">
        <v>44274</v>
      </c>
      <c r="B18" s="4">
        <v>0.33333333333333331</v>
      </c>
      <c r="C18" s="5">
        <v>0.31999999999871998</v>
      </c>
      <c r="D18" s="5">
        <f t="shared" si="0"/>
        <v>3.9006124213197082</v>
      </c>
      <c r="E18" s="5">
        <f t="shared" si="1"/>
        <v>0.32258064724313984</v>
      </c>
      <c r="F18" s="3">
        <v>44276</v>
      </c>
      <c r="G18" s="4">
        <v>0.33333333333333331</v>
      </c>
      <c r="H18" s="5">
        <v>0.30699999999877198</v>
      </c>
      <c r="I18" s="5">
        <f t="shared" si="2"/>
        <v>3.6510000571522054</v>
      </c>
      <c r="J18" s="5">
        <f t="shared" si="3"/>
        <v>0.3019377047264874</v>
      </c>
      <c r="K18" s="3">
        <v>44278</v>
      </c>
      <c r="L18" s="4">
        <v>0.33333333333333331</v>
      </c>
      <c r="M18" s="5">
        <v>0.29599999999881599</v>
      </c>
      <c r="N18" s="5">
        <f t="shared" si="4"/>
        <v>3.444633728852811</v>
      </c>
      <c r="O18" s="5">
        <f t="shared" si="5"/>
        <v>0.28487120937612748</v>
      </c>
      <c r="P18" s="3">
        <v>44280</v>
      </c>
      <c r="Q18" s="4">
        <v>0.33333333333333331</v>
      </c>
      <c r="R18" s="5">
        <v>0.29299999999882798</v>
      </c>
      <c r="S18" s="5">
        <f t="shared" si="6"/>
        <v>3.3891319586324995</v>
      </c>
      <c r="T18" s="5">
        <f t="shared" si="7"/>
        <v>0.28028121297890768</v>
      </c>
    </row>
    <row r="19" spans="1:20" x14ac:dyDescent="0.25">
      <c r="A19" s="3">
        <v>44274</v>
      </c>
      <c r="B19" s="4">
        <v>0.375</v>
      </c>
      <c r="C19" s="5">
        <v>0.31399999999874401</v>
      </c>
      <c r="D19" s="5">
        <f t="shared" si="0"/>
        <v>3.7846421076974051</v>
      </c>
      <c r="E19" s="5">
        <f t="shared" si="1"/>
        <v>0.31298990230657536</v>
      </c>
      <c r="F19" s="3">
        <v>44276</v>
      </c>
      <c r="G19" s="4">
        <v>0.375</v>
      </c>
      <c r="H19" s="5">
        <v>0.32399999999870399</v>
      </c>
      <c r="I19" s="5">
        <f t="shared" si="2"/>
        <v>3.978648887956564</v>
      </c>
      <c r="J19" s="5">
        <f t="shared" si="3"/>
        <v>0.32903426303400785</v>
      </c>
      <c r="K19" s="3">
        <v>44278</v>
      </c>
      <c r="L19" s="4">
        <v>0.375</v>
      </c>
      <c r="M19" s="5">
        <v>0.30199999999879201</v>
      </c>
      <c r="N19" s="5">
        <f t="shared" si="4"/>
        <v>3.5566423294876639</v>
      </c>
      <c r="O19" s="5">
        <f t="shared" si="5"/>
        <v>0.29413432064862977</v>
      </c>
      <c r="P19" s="3">
        <v>44280</v>
      </c>
      <c r="Q19" s="4">
        <v>0.375</v>
      </c>
      <c r="R19" s="5">
        <v>0.28999999999884002</v>
      </c>
      <c r="S19" s="5">
        <f t="shared" si="6"/>
        <v>3.3339670531257788</v>
      </c>
      <c r="T19" s="5">
        <f t="shared" si="7"/>
        <v>0.27571907529350187</v>
      </c>
    </row>
    <row r="20" spans="1:20" x14ac:dyDescent="0.25">
      <c r="A20" s="3">
        <v>44274</v>
      </c>
      <c r="B20" s="4">
        <v>0.41666666666666669</v>
      </c>
      <c r="C20" s="5">
        <v>0.33099999999867602</v>
      </c>
      <c r="D20" s="5">
        <f t="shared" si="0"/>
        <v>4.1165944479327035</v>
      </c>
      <c r="E20" s="5">
        <f t="shared" si="1"/>
        <v>0.34044236084403456</v>
      </c>
      <c r="F20" s="3">
        <v>44276</v>
      </c>
      <c r="G20" s="4">
        <v>0.41666666666666669</v>
      </c>
      <c r="H20" s="5">
        <v>0.312999999998748</v>
      </c>
      <c r="I20" s="5">
        <f t="shared" si="2"/>
        <v>3.7654408269219308</v>
      </c>
      <c r="J20" s="5">
        <f t="shared" si="3"/>
        <v>0.31140195638644369</v>
      </c>
      <c r="K20" s="3">
        <v>44278</v>
      </c>
      <c r="L20" s="4">
        <v>0.41666666666666669</v>
      </c>
      <c r="M20" s="5">
        <v>0.30899999999876399</v>
      </c>
      <c r="N20" s="5">
        <f t="shared" si="4"/>
        <v>3.6890005834990509</v>
      </c>
      <c r="O20" s="5">
        <f t="shared" si="5"/>
        <v>0.3050803482553715</v>
      </c>
      <c r="P20" s="3">
        <v>44280</v>
      </c>
      <c r="Q20" s="4">
        <v>0.41666666666666669</v>
      </c>
      <c r="R20" s="5">
        <v>0.285999999998856</v>
      </c>
      <c r="S20" s="5">
        <f t="shared" si="6"/>
        <v>3.2609402950021247</v>
      </c>
      <c r="T20" s="5">
        <f t="shared" si="7"/>
        <v>0.26967976239667568</v>
      </c>
    </row>
    <row r="21" spans="1:20" x14ac:dyDescent="0.25">
      <c r="A21" s="3">
        <v>44274</v>
      </c>
      <c r="B21" s="4">
        <v>0.45833333333333331</v>
      </c>
      <c r="C21" s="5">
        <v>0.33199999999867202</v>
      </c>
      <c r="D21" s="5">
        <f t="shared" si="0"/>
        <v>4.1364438032722939</v>
      </c>
      <c r="E21" s="5">
        <f t="shared" si="1"/>
        <v>0.34208390253061871</v>
      </c>
      <c r="F21" s="3">
        <v>44276</v>
      </c>
      <c r="G21" s="4">
        <v>0.45833333333333331</v>
      </c>
      <c r="H21" s="5">
        <v>0.325999999998696</v>
      </c>
      <c r="I21" s="5">
        <f t="shared" si="2"/>
        <v>4.0178829051357114</v>
      </c>
      <c r="J21" s="5">
        <f t="shared" si="3"/>
        <v>0.33227891625472333</v>
      </c>
      <c r="K21" s="3">
        <v>44278</v>
      </c>
      <c r="L21" s="4">
        <v>0.45833333333333331</v>
      </c>
      <c r="M21" s="5">
        <v>0.30999999999875999</v>
      </c>
      <c r="N21" s="5">
        <f t="shared" si="4"/>
        <v>3.7080558173614668</v>
      </c>
      <c r="O21" s="5">
        <f t="shared" si="5"/>
        <v>0.3066562160957933</v>
      </c>
      <c r="P21" s="3">
        <v>44280</v>
      </c>
      <c r="Q21" s="4">
        <v>0.45833333333333331</v>
      </c>
      <c r="R21" s="5">
        <v>0.30199999999879201</v>
      </c>
      <c r="S21" s="5">
        <f t="shared" si="6"/>
        <v>3.5566423294876639</v>
      </c>
      <c r="T21" s="5">
        <f t="shared" si="7"/>
        <v>0.29413432064862977</v>
      </c>
    </row>
    <row r="22" spans="1:20" x14ac:dyDescent="0.25">
      <c r="A22" s="3">
        <v>44274</v>
      </c>
      <c r="B22" s="4">
        <v>0.5</v>
      </c>
      <c r="C22" s="5">
        <v>0.3249999999987</v>
      </c>
      <c r="D22" s="5">
        <f t="shared" si="0"/>
        <v>3.9982479520688159</v>
      </c>
      <c r="E22" s="5">
        <f t="shared" si="1"/>
        <v>0.33065510563609107</v>
      </c>
      <c r="F22" s="3">
        <v>44276</v>
      </c>
      <c r="G22" s="4">
        <v>0.5</v>
      </c>
      <c r="H22" s="5">
        <v>0.31399999999874401</v>
      </c>
      <c r="I22" s="5">
        <f t="shared" si="2"/>
        <v>3.7846421076974051</v>
      </c>
      <c r="J22" s="5">
        <f t="shared" si="3"/>
        <v>0.31298990230657536</v>
      </c>
      <c r="K22" s="3">
        <v>44278</v>
      </c>
      <c r="L22" s="4">
        <v>0.5</v>
      </c>
      <c r="M22" s="5">
        <v>0.31699999999873202</v>
      </c>
      <c r="N22" s="5">
        <f t="shared" si="4"/>
        <v>3.8424641234524781</v>
      </c>
      <c r="O22" s="5">
        <f t="shared" si="5"/>
        <v>0.31777178300951991</v>
      </c>
      <c r="P22" s="3">
        <v>44280</v>
      </c>
      <c r="Q22" s="4">
        <v>0.5</v>
      </c>
      <c r="R22" s="5">
        <v>0.30599999999877597</v>
      </c>
      <c r="S22" s="5">
        <f t="shared" si="6"/>
        <v>3.6320548612300216</v>
      </c>
      <c r="T22" s="5">
        <f t="shared" si="7"/>
        <v>0.30037093702372275</v>
      </c>
    </row>
    <row r="23" spans="1:20" x14ac:dyDescent="0.25">
      <c r="A23" s="3">
        <v>44274</v>
      </c>
      <c r="B23" s="4">
        <v>0.54166666666666663</v>
      </c>
      <c r="C23" s="5">
        <v>0.32899999999868401</v>
      </c>
      <c r="D23" s="5">
        <f t="shared" si="0"/>
        <v>4.0770026522940759</v>
      </c>
      <c r="E23" s="5">
        <f t="shared" si="1"/>
        <v>0.33716811934472007</v>
      </c>
      <c r="F23" s="3">
        <v>44276</v>
      </c>
      <c r="G23" s="4">
        <v>0.54166666666666663</v>
      </c>
      <c r="H23" s="5">
        <v>0.32099999999871598</v>
      </c>
      <c r="I23" s="5">
        <f t="shared" si="2"/>
        <v>3.9200674789900023</v>
      </c>
      <c r="J23" s="5">
        <f t="shared" si="3"/>
        <v>0.32418958051247315</v>
      </c>
      <c r="K23" s="3">
        <v>44278</v>
      </c>
      <c r="L23" s="4">
        <v>0.54166666666666663</v>
      </c>
      <c r="M23" s="5">
        <v>0.30899999999876399</v>
      </c>
      <c r="N23" s="5">
        <f t="shared" si="4"/>
        <v>3.6890005834990509</v>
      </c>
      <c r="O23" s="5">
        <f t="shared" si="5"/>
        <v>0.3050803482553715</v>
      </c>
      <c r="P23" s="3">
        <v>44280</v>
      </c>
      <c r="Q23" s="4">
        <v>0.54166666666666663</v>
      </c>
      <c r="R23" s="5">
        <v>0.29599999999881599</v>
      </c>
      <c r="S23" s="5">
        <f t="shared" si="6"/>
        <v>3.444633728852811</v>
      </c>
      <c r="T23" s="5">
        <f t="shared" si="7"/>
        <v>0.28487120937612748</v>
      </c>
    </row>
    <row r="24" spans="1:20" x14ac:dyDescent="0.25">
      <c r="A24" s="3">
        <v>44274</v>
      </c>
      <c r="B24" s="4">
        <v>0.58333333333333337</v>
      </c>
      <c r="C24" s="5">
        <v>0.32999999999868002</v>
      </c>
      <c r="D24" s="5">
        <f t="shared" si="0"/>
        <v>4.0967807163646164</v>
      </c>
      <c r="E24" s="5">
        <f t="shared" si="1"/>
        <v>0.33880376524335376</v>
      </c>
      <c r="F24" s="3">
        <v>44276</v>
      </c>
      <c r="G24" s="4">
        <v>0.58333333333333337</v>
      </c>
      <c r="H24" s="5">
        <v>0.326999999998692</v>
      </c>
      <c r="I24" s="5">
        <f t="shared" si="2"/>
        <v>4.0375537024842849</v>
      </c>
      <c r="J24" s="5">
        <f t="shared" si="3"/>
        <v>0.33390569119545033</v>
      </c>
      <c r="K24" s="3">
        <v>44278</v>
      </c>
      <c r="L24" s="4">
        <v>0.58333333333333337</v>
      </c>
      <c r="M24" s="5">
        <v>0.31499999999874001</v>
      </c>
      <c r="N24" s="5">
        <f t="shared" si="4"/>
        <v>3.803879781932463</v>
      </c>
      <c r="O24" s="5">
        <f t="shared" si="5"/>
        <v>0.3145808579658147</v>
      </c>
      <c r="P24" s="3">
        <v>44280</v>
      </c>
      <c r="Q24" s="4">
        <v>0.58333333333333337</v>
      </c>
      <c r="R24" s="5">
        <v>0.29699999999881199</v>
      </c>
      <c r="S24" s="5">
        <f t="shared" si="6"/>
        <v>3.4632089372115207</v>
      </c>
      <c r="T24" s="5">
        <f t="shared" si="7"/>
        <v>0.28640737910739272</v>
      </c>
    </row>
    <row r="25" spans="1:20" x14ac:dyDescent="0.25">
      <c r="A25" s="3">
        <v>44274</v>
      </c>
      <c r="B25" s="4">
        <v>0.625</v>
      </c>
      <c r="C25" s="5">
        <v>0.31099999999875599</v>
      </c>
      <c r="D25" s="5">
        <f t="shared" si="0"/>
        <v>3.727147634340521</v>
      </c>
      <c r="E25" s="5">
        <f t="shared" si="1"/>
        <v>0.30823510935996107</v>
      </c>
      <c r="F25" s="3">
        <v>44276</v>
      </c>
      <c r="G25" s="4">
        <v>0.625</v>
      </c>
      <c r="H25" s="5">
        <v>0.31899999999872403</v>
      </c>
      <c r="I25" s="5">
        <f t="shared" si="2"/>
        <v>3.8811934789019515</v>
      </c>
      <c r="J25" s="5">
        <f t="shared" si="3"/>
        <v>0.32097470070519135</v>
      </c>
      <c r="K25" s="3">
        <v>44278</v>
      </c>
      <c r="L25" s="4">
        <v>0.625</v>
      </c>
      <c r="M25" s="5">
        <v>0.31799999999872802</v>
      </c>
      <c r="N25" s="5">
        <f t="shared" si="4"/>
        <v>3.8618106975932172</v>
      </c>
      <c r="O25" s="5">
        <f t="shared" si="5"/>
        <v>0.31937174469095903</v>
      </c>
      <c r="P25" s="3">
        <v>44280</v>
      </c>
      <c r="Q25" s="4">
        <v>0.625</v>
      </c>
      <c r="R25" s="5">
        <v>0.29599999999881599</v>
      </c>
      <c r="S25" s="5">
        <f t="shared" si="6"/>
        <v>3.444633728852811</v>
      </c>
      <c r="T25" s="5">
        <f t="shared" si="7"/>
        <v>0.28487120937612748</v>
      </c>
    </row>
    <row r="26" spans="1:20" x14ac:dyDescent="0.25">
      <c r="A26" s="3">
        <v>44274</v>
      </c>
      <c r="B26" s="4">
        <v>0.66666666666666663</v>
      </c>
      <c r="C26" s="5">
        <v>0.32199999999871198</v>
      </c>
      <c r="D26" s="5">
        <f t="shared" si="0"/>
        <v>3.9395586062572976</v>
      </c>
      <c r="E26" s="5">
        <f t="shared" si="1"/>
        <v>0.32580149673747849</v>
      </c>
      <c r="F26" s="3">
        <v>44276</v>
      </c>
      <c r="G26" s="4">
        <v>0.66666666666666663</v>
      </c>
      <c r="H26" s="5">
        <v>0.32299999999870799</v>
      </c>
      <c r="I26" s="5">
        <f t="shared" si="2"/>
        <v>3.9590857576655218</v>
      </c>
      <c r="J26" s="5">
        <f t="shared" si="3"/>
        <v>0.32741639215893864</v>
      </c>
      <c r="K26" s="3">
        <v>44278</v>
      </c>
      <c r="L26" s="4">
        <v>0.66666666666666663</v>
      </c>
      <c r="M26" s="5">
        <v>0.30599999999877597</v>
      </c>
      <c r="N26" s="5">
        <f t="shared" si="4"/>
        <v>3.6320548612300216</v>
      </c>
      <c r="O26" s="5">
        <f t="shared" si="5"/>
        <v>0.30037093702372275</v>
      </c>
      <c r="P26" s="3">
        <v>44280</v>
      </c>
      <c r="Q26" s="4">
        <v>0.66666666666666663</v>
      </c>
      <c r="R26" s="5">
        <v>0.29699999999881199</v>
      </c>
      <c r="S26" s="5">
        <f t="shared" si="6"/>
        <v>3.4632089372115207</v>
      </c>
      <c r="T26" s="5">
        <f t="shared" si="7"/>
        <v>0.28640737910739272</v>
      </c>
    </row>
    <row r="27" spans="1:20" x14ac:dyDescent="0.25">
      <c r="A27" s="3">
        <v>44274</v>
      </c>
      <c r="B27" s="4">
        <v>0.70833333333333337</v>
      </c>
      <c r="C27" s="5">
        <v>0.32399999999870399</v>
      </c>
      <c r="D27" s="5">
        <f t="shared" si="0"/>
        <v>3.978648887956564</v>
      </c>
      <c r="E27" s="5">
        <f t="shared" si="1"/>
        <v>0.32903426303400785</v>
      </c>
      <c r="F27" s="3">
        <v>44276</v>
      </c>
      <c r="G27" s="4">
        <v>0.70833333333333337</v>
      </c>
      <c r="H27" s="5">
        <v>0.31899999999872403</v>
      </c>
      <c r="I27" s="5">
        <f t="shared" si="2"/>
        <v>3.8811934789019515</v>
      </c>
      <c r="J27" s="5">
        <f t="shared" si="3"/>
        <v>0.32097470070519135</v>
      </c>
      <c r="K27" s="3">
        <v>44278</v>
      </c>
      <c r="L27" s="4">
        <v>0.70833333333333337</v>
      </c>
      <c r="M27" s="5">
        <v>0.31699999999873202</v>
      </c>
      <c r="N27" s="5">
        <f t="shared" si="4"/>
        <v>3.8424641234524781</v>
      </c>
      <c r="O27" s="5">
        <f t="shared" si="5"/>
        <v>0.31777178300951991</v>
      </c>
      <c r="P27" s="3">
        <v>44280</v>
      </c>
      <c r="Q27" s="4">
        <v>0.70833333333333337</v>
      </c>
      <c r="R27" s="5">
        <v>0.30499999999878002</v>
      </c>
      <c r="S27" s="5">
        <f t="shared" si="6"/>
        <v>3.6131464415524093</v>
      </c>
      <c r="T27" s="5">
        <f t="shared" si="7"/>
        <v>0.29880721071638422</v>
      </c>
    </row>
    <row r="28" spans="1:20" x14ac:dyDescent="0.25">
      <c r="A28" s="3">
        <v>44274</v>
      </c>
      <c r="B28" s="4">
        <v>0.75</v>
      </c>
      <c r="C28" s="5">
        <v>0.311999999998752</v>
      </c>
      <c r="D28" s="5">
        <f t="shared" si="0"/>
        <v>3.7462759867007529</v>
      </c>
      <c r="E28" s="5">
        <f t="shared" si="1"/>
        <v>0.30981702410015227</v>
      </c>
      <c r="F28" s="3">
        <v>44276</v>
      </c>
      <c r="G28" s="4">
        <v>0.75</v>
      </c>
      <c r="H28" s="5">
        <v>0.325999999998696</v>
      </c>
      <c r="I28" s="5">
        <f t="shared" si="2"/>
        <v>4.0178829051357114</v>
      </c>
      <c r="J28" s="5">
        <f t="shared" si="3"/>
        <v>0.33227891625472333</v>
      </c>
      <c r="K28" s="3">
        <v>44278</v>
      </c>
      <c r="L28" s="4">
        <v>0.75</v>
      </c>
      <c r="M28" s="5">
        <v>0.30499999999878002</v>
      </c>
      <c r="N28" s="5">
        <f t="shared" si="4"/>
        <v>3.6131464415524093</v>
      </c>
      <c r="O28" s="5">
        <f t="shared" si="5"/>
        <v>0.29880721071638422</v>
      </c>
      <c r="P28" s="3">
        <v>44280</v>
      </c>
      <c r="Q28" s="4">
        <v>0.75</v>
      </c>
      <c r="R28" s="5">
        <v>0.2999999999988</v>
      </c>
      <c r="S28" s="5">
        <f t="shared" si="6"/>
        <v>3.5191577040639732</v>
      </c>
      <c r="T28" s="5">
        <f t="shared" si="7"/>
        <v>0.29103434212609058</v>
      </c>
    </row>
    <row r="29" spans="1:20" x14ac:dyDescent="0.25">
      <c r="A29" s="3">
        <v>44274</v>
      </c>
      <c r="B29" s="4">
        <v>0.79166666666666663</v>
      </c>
      <c r="C29" s="5">
        <v>0.31499999999874001</v>
      </c>
      <c r="D29" s="5">
        <f t="shared" si="0"/>
        <v>3.803879781932463</v>
      </c>
      <c r="E29" s="5">
        <f t="shared" si="1"/>
        <v>0.3145808579658147</v>
      </c>
      <c r="F29" s="3">
        <v>44276</v>
      </c>
      <c r="G29" s="4">
        <v>0.79166666666666663</v>
      </c>
      <c r="H29" s="5">
        <v>0.30999999999875999</v>
      </c>
      <c r="I29" s="5">
        <f t="shared" si="2"/>
        <v>3.7080558173614668</v>
      </c>
      <c r="J29" s="5">
        <f t="shared" si="3"/>
        <v>0.3066562160957933</v>
      </c>
      <c r="K29" s="3">
        <v>44278</v>
      </c>
      <c r="L29" s="4">
        <v>0.79166666666666663</v>
      </c>
      <c r="M29" s="5">
        <v>0.29699999999881199</v>
      </c>
      <c r="N29" s="5">
        <f t="shared" si="4"/>
        <v>3.4632089372115207</v>
      </c>
      <c r="O29" s="5">
        <f t="shared" si="5"/>
        <v>0.28640737910739272</v>
      </c>
      <c r="P29" s="3">
        <v>44280</v>
      </c>
      <c r="Q29" s="4">
        <v>0.79166666666666663</v>
      </c>
      <c r="R29" s="5">
        <v>0.29599999999881599</v>
      </c>
      <c r="S29" s="5">
        <f t="shared" si="6"/>
        <v>3.444633728852811</v>
      </c>
      <c r="T29" s="5">
        <f t="shared" si="7"/>
        <v>0.28487120937612748</v>
      </c>
    </row>
    <row r="30" spans="1:20" x14ac:dyDescent="0.25">
      <c r="A30" s="3">
        <v>44274</v>
      </c>
      <c r="B30" s="4">
        <v>0.83333333333333337</v>
      </c>
      <c r="C30" s="5">
        <v>0.30699999999877198</v>
      </c>
      <c r="D30" s="5">
        <f t="shared" si="0"/>
        <v>3.6510000571522054</v>
      </c>
      <c r="E30" s="5">
        <f t="shared" si="1"/>
        <v>0.3019377047264874</v>
      </c>
      <c r="F30" s="3">
        <v>44276</v>
      </c>
      <c r="G30" s="4">
        <v>0.83333333333333337</v>
      </c>
      <c r="H30" s="5">
        <v>0.30499999999878002</v>
      </c>
      <c r="I30" s="5">
        <f t="shared" si="2"/>
        <v>3.6131464415524093</v>
      </c>
      <c r="J30" s="5">
        <f t="shared" si="3"/>
        <v>0.29880721071638422</v>
      </c>
      <c r="K30" s="3">
        <v>44278</v>
      </c>
      <c r="L30" s="4">
        <v>0.83333333333333337</v>
      </c>
      <c r="M30" s="5">
        <v>0.2999999999988</v>
      </c>
      <c r="N30" s="5">
        <f t="shared" si="4"/>
        <v>3.5191577040639732</v>
      </c>
      <c r="O30" s="5">
        <f t="shared" si="5"/>
        <v>0.29103434212609058</v>
      </c>
      <c r="P30" s="3">
        <v>44280</v>
      </c>
      <c r="Q30" s="4">
        <v>0.83333333333333337</v>
      </c>
      <c r="R30" s="5">
        <v>0.29399999999882398</v>
      </c>
      <c r="S30" s="5">
        <f t="shared" si="6"/>
        <v>3.4075951882654234</v>
      </c>
      <c r="T30" s="5">
        <f t="shared" si="7"/>
        <v>0.28180812206955053</v>
      </c>
    </row>
    <row r="31" spans="1:20" x14ac:dyDescent="0.25">
      <c r="A31" s="3">
        <v>44274</v>
      </c>
      <c r="B31" s="4">
        <v>0.875</v>
      </c>
      <c r="C31" s="5">
        <v>0.32399999999870399</v>
      </c>
      <c r="D31" s="5">
        <f t="shared" si="0"/>
        <v>3.978648887956564</v>
      </c>
      <c r="E31" s="5">
        <f t="shared" si="1"/>
        <v>0.32903426303400785</v>
      </c>
      <c r="F31" s="3">
        <v>44276</v>
      </c>
      <c r="G31" s="4">
        <v>0.875</v>
      </c>
      <c r="H31" s="5">
        <v>0.29299999999882798</v>
      </c>
      <c r="I31" s="5">
        <f t="shared" si="2"/>
        <v>3.3891319586324995</v>
      </c>
      <c r="J31" s="5">
        <f t="shared" si="3"/>
        <v>0.28028121297890768</v>
      </c>
      <c r="K31" s="3">
        <v>44278</v>
      </c>
      <c r="L31" s="4">
        <v>0.875</v>
      </c>
      <c r="M31" s="5">
        <v>0.30199999999879201</v>
      </c>
      <c r="N31" s="5">
        <f t="shared" si="4"/>
        <v>3.5566423294876639</v>
      </c>
      <c r="O31" s="5">
        <f t="shared" si="5"/>
        <v>0.29413432064862977</v>
      </c>
      <c r="P31" s="3">
        <v>44280</v>
      </c>
      <c r="Q31" s="4">
        <v>0.875</v>
      </c>
      <c r="R31" s="5">
        <v>0.28999999999884002</v>
      </c>
      <c r="S31" s="5">
        <f t="shared" si="6"/>
        <v>3.3339670531257788</v>
      </c>
      <c r="T31" s="5">
        <f t="shared" si="7"/>
        <v>0.27571907529350187</v>
      </c>
    </row>
    <row r="32" spans="1:20" x14ac:dyDescent="0.25">
      <c r="A32" s="3">
        <v>44274</v>
      </c>
      <c r="B32" s="4">
        <v>0.91666666666666663</v>
      </c>
      <c r="C32" s="5">
        <v>0.32399999999870399</v>
      </c>
      <c r="D32" s="5">
        <f t="shared" si="0"/>
        <v>3.978648887956564</v>
      </c>
      <c r="E32" s="5">
        <f t="shared" si="1"/>
        <v>0.32903426303400785</v>
      </c>
      <c r="F32" s="3">
        <v>44276</v>
      </c>
      <c r="G32" s="4">
        <v>0.91666666666666663</v>
      </c>
      <c r="H32" s="5">
        <v>0.30099999999879601</v>
      </c>
      <c r="I32" s="5">
        <f t="shared" si="2"/>
        <v>3.5378815054239716</v>
      </c>
      <c r="J32" s="5">
        <f t="shared" si="3"/>
        <v>0.29258280049856245</v>
      </c>
      <c r="K32" s="3">
        <v>44278</v>
      </c>
      <c r="L32" s="4">
        <v>0.91666666666666663</v>
      </c>
      <c r="M32" s="5">
        <v>0.29299999999882798</v>
      </c>
      <c r="N32" s="5">
        <f t="shared" si="4"/>
        <v>3.3891319586324995</v>
      </c>
      <c r="O32" s="5">
        <f t="shared" si="5"/>
        <v>0.28028121297890768</v>
      </c>
      <c r="P32" s="3">
        <v>44280</v>
      </c>
      <c r="Q32" s="4">
        <v>0.91666666666666663</v>
      </c>
      <c r="R32" s="5">
        <v>0.28799999999884801</v>
      </c>
      <c r="S32" s="5">
        <f t="shared" si="6"/>
        <v>3.2973782912403289</v>
      </c>
      <c r="T32" s="5">
        <f t="shared" si="7"/>
        <v>0.27269318468557519</v>
      </c>
    </row>
    <row r="33" spans="1:20" x14ac:dyDescent="0.25">
      <c r="A33" s="3">
        <v>44274</v>
      </c>
      <c r="B33" s="4">
        <v>0.95833333333333337</v>
      </c>
      <c r="C33" s="5">
        <v>0.30799999999876798</v>
      </c>
      <c r="D33" s="5">
        <f t="shared" si="0"/>
        <v>3.6699819807056402</v>
      </c>
      <c r="E33" s="5">
        <f t="shared" si="1"/>
        <v>0.30350750980435642</v>
      </c>
      <c r="F33" s="3">
        <v>44276</v>
      </c>
      <c r="G33" s="4">
        <v>0.95833333333333337</v>
      </c>
      <c r="H33" s="5">
        <v>0.30799999999876798</v>
      </c>
      <c r="I33" s="5">
        <f t="shared" si="2"/>
        <v>3.6699819807056402</v>
      </c>
      <c r="J33" s="5">
        <f t="shared" si="3"/>
        <v>0.30350750980435642</v>
      </c>
      <c r="K33" s="3">
        <v>44278</v>
      </c>
      <c r="L33" s="4">
        <v>0.95833333333333337</v>
      </c>
      <c r="M33" s="5">
        <v>0.29099999999883502</v>
      </c>
      <c r="N33" s="5">
        <f t="shared" si="4"/>
        <v>3.3523178390225308</v>
      </c>
      <c r="O33" s="5">
        <f t="shared" si="5"/>
        <v>0.27723668528716328</v>
      </c>
      <c r="P33" s="3">
        <v>44280</v>
      </c>
      <c r="Q33" s="4">
        <v>0.95833333333333337</v>
      </c>
      <c r="R33" s="5">
        <v>0.28499999999886</v>
      </c>
      <c r="S33" s="5">
        <f t="shared" si="6"/>
        <v>3.2427779671354058</v>
      </c>
      <c r="T33" s="5">
        <f t="shared" si="7"/>
        <v>0.26817773788209803</v>
      </c>
    </row>
    <row r="34" spans="1:20" ht="15.75" thickBot="1" x14ac:dyDescent="0.3">
      <c r="A34" s="3">
        <v>44275</v>
      </c>
      <c r="B34" s="4">
        <v>0</v>
      </c>
      <c r="C34" s="5">
        <v>0.31499999999874001</v>
      </c>
      <c r="D34" s="5">
        <f t="shared" si="0"/>
        <v>3.803879781932463</v>
      </c>
      <c r="E34" s="5">
        <f t="shared" si="1"/>
        <v>0.3145808579658147</v>
      </c>
      <c r="F34" s="3">
        <v>44277</v>
      </c>
      <c r="G34" s="4">
        <v>0</v>
      </c>
      <c r="H34" s="5">
        <v>0.30699999999877198</v>
      </c>
      <c r="I34" s="5">
        <f t="shared" si="2"/>
        <v>3.6510000571522054</v>
      </c>
      <c r="J34" s="5">
        <f t="shared" si="3"/>
        <v>0.3019377047264874</v>
      </c>
      <c r="K34" s="3">
        <v>44279</v>
      </c>
      <c r="L34" s="4">
        <v>0</v>
      </c>
      <c r="M34" s="5">
        <v>0.27699999999889202</v>
      </c>
      <c r="N34" s="5">
        <f t="shared" si="4"/>
        <v>3.0988465735063775</v>
      </c>
      <c r="O34" s="5">
        <f t="shared" si="5"/>
        <v>0.25627461162897741</v>
      </c>
    </row>
    <row r="35" spans="1:20" ht="15.75" thickBot="1" x14ac:dyDescent="0.3">
      <c r="A35" s="3">
        <v>44275</v>
      </c>
      <c r="B35" s="4">
        <v>4.1666666666666664E-2</v>
      </c>
      <c r="C35" s="5">
        <v>0.30599999999877597</v>
      </c>
      <c r="D35" s="5">
        <f t="shared" si="0"/>
        <v>3.6320548612300216</v>
      </c>
      <c r="E35" s="5">
        <f t="shared" si="1"/>
        <v>0.30037093702372275</v>
      </c>
      <c r="F35" s="3">
        <v>44277</v>
      </c>
      <c r="G35" s="4">
        <v>4.1666666666666664E-2</v>
      </c>
      <c r="H35" s="5">
        <v>0.30999999999875999</v>
      </c>
      <c r="I35" s="5">
        <f t="shared" si="2"/>
        <v>3.7080558173614668</v>
      </c>
      <c r="J35" s="5">
        <f t="shared" si="3"/>
        <v>0.3066562160957933</v>
      </c>
      <c r="K35" s="3">
        <v>44279</v>
      </c>
      <c r="L35" s="4">
        <v>4.1666666666666664E-2</v>
      </c>
      <c r="M35" s="5">
        <v>0.28799999999884801</v>
      </c>
      <c r="N35" s="5">
        <f t="shared" si="4"/>
        <v>3.2973782912403289</v>
      </c>
      <c r="O35" s="5">
        <f t="shared" si="5"/>
        <v>0.27269318468557519</v>
      </c>
      <c r="Q35" s="6" t="s">
        <v>10</v>
      </c>
      <c r="R35" s="7"/>
      <c r="S35" s="7"/>
      <c r="T35" s="8">
        <f>SUM(E10:E57)+SUM(J10:J57)+SUM(O10:O57)+SUM(T10:T33)</f>
        <v>50.586018181061021</v>
      </c>
    </row>
    <row r="36" spans="1:20" x14ac:dyDescent="0.25">
      <c r="A36" s="3">
        <v>44275</v>
      </c>
      <c r="B36" s="4">
        <v>8.3333333333333329E-2</v>
      </c>
      <c r="C36" s="5">
        <v>0.30799999999876798</v>
      </c>
      <c r="D36" s="5">
        <f t="shared" si="0"/>
        <v>3.6699819807056402</v>
      </c>
      <c r="E36" s="5">
        <f t="shared" si="1"/>
        <v>0.30350750980435642</v>
      </c>
      <c r="F36" s="3">
        <v>44277</v>
      </c>
      <c r="G36" s="4">
        <v>8.3333333333333329E-2</v>
      </c>
      <c r="H36" s="5">
        <v>0.312999999998748</v>
      </c>
      <c r="I36" s="5">
        <f t="shared" si="2"/>
        <v>3.7654408269219308</v>
      </c>
      <c r="J36" s="5">
        <f t="shared" si="3"/>
        <v>0.31140195638644369</v>
      </c>
      <c r="K36" s="3">
        <v>44279</v>
      </c>
      <c r="L36" s="4">
        <v>8.3333333333333329E-2</v>
      </c>
      <c r="M36" s="5">
        <v>0.28499999999886</v>
      </c>
      <c r="N36" s="5">
        <f t="shared" si="4"/>
        <v>3.2427779671354058</v>
      </c>
      <c r="O36" s="5">
        <f t="shared" si="5"/>
        <v>0.26817773788209803</v>
      </c>
    </row>
    <row r="37" spans="1:20" x14ac:dyDescent="0.25">
      <c r="A37" s="3">
        <v>44275</v>
      </c>
      <c r="B37" s="4">
        <v>0.125</v>
      </c>
      <c r="C37" s="5">
        <v>0.31899999999872403</v>
      </c>
      <c r="D37" s="5">
        <f t="shared" si="0"/>
        <v>3.8811934789019515</v>
      </c>
      <c r="E37" s="5">
        <f t="shared" si="1"/>
        <v>0.32097470070519135</v>
      </c>
      <c r="F37" s="3">
        <v>44277</v>
      </c>
      <c r="G37" s="4">
        <v>0.125</v>
      </c>
      <c r="H37" s="5">
        <v>0.30899999999876399</v>
      </c>
      <c r="I37" s="5">
        <f t="shared" si="2"/>
        <v>3.6890005834990509</v>
      </c>
      <c r="J37" s="5">
        <f t="shared" si="3"/>
        <v>0.3050803482553715</v>
      </c>
      <c r="K37" s="3">
        <v>44279</v>
      </c>
      <c r="L37" s="4">
        <v>0.125</v>
      </c>
      <c r="M37" s="5">
        <v>0.28799999999884801</v>
      </c>
      <c r="N37" s="5">
        <f t="shared" si="4"/>
        <v>3.2973782912403289</v>
      </c>
      <c r="O37" s="5">
        <f t="shared" si="5"/>
        <v>0.27269318468557519</v>
      </c>
    </row>
    <row r="38" spans="1:20" x14ac:dyDescent="0.25">
      <c r="A38" s="3">
        <v>44275</v>
      </c>
      <c r="B38" s="4">
        <v>0.16666666666666666</v>
      </c>
      <c r="C38" s="5">
        <v>0.30499999999878002</v>
      </c>
      <c r="D38" s="5">
        <f t="shared" si="0"/>
        <v>3.6131464415524093</v>
      </c>
      <c r="E38" s="5">
        <f t="shared" si="1"/>
        <v>0.29880721071638422</v>
      </c>
      <c r="F38" s="3">
        <v>44277</v>
      </c>
      <c r="G38" s="4">
        <v>0.16666666666666666</v>
      </c>
      <c r="H38" s="5">
        <v>0.30999999999875999</v>
      </c>
      <c r="I38" s="5">
        <f t="shared" si="2"/>
        <v>3.7080558173614668</v>
      </c>
      <c r="J38" s="5">
        <f t="shared" si="3"/>
        <v>0.3066562160957933</v>
      </c>
      <c r="K38" s="3">
        <v>44279</v>
      </c>
      <c r="L38" s="4">
        <v>0.16666666666666666</v>
      </c>
      <c r="M38" s="5">
        <v>0.27999999999887998</v>
      </c>
      <c r="N38" s="5">
        <f t="shared" si="4"/>
        <v>3.1525351868568876</v>
      </c>
      <c r="O38" s="5">
        <f t="shared" si="5"/>
        <v>0.26071465995306459</v>
      </c>
    </row>
    <row r="39" spans="1:20" x14ac:dyDescent="0.25">
      <c r="A39" s="3">
        <v>44275</v>
      </c>
      <c r="B39" s="4">
        <v>0.20833333333333334</v>
      </c>
      <c r="C39" s="5">
        <v>0.311999999998752</v>
      </c>
      <c r="D39" s="5">
        <f t="shared" si="0"/>
        <v>3.7462759867007529</v>
      </c>
      <c r="E39" s="5">
        <f t="shared" si="1"/>
        <v>0.30981702410015227</v>
      </c>
      <c r="F39" s="3">
        <v>44277</v>
      </c>
      <c r="G39" s="4">
        <v>0.20833333333333334</v>
      </c>
      <c r="H39" s="5">
        <v>0.28999999999884002</v>
      </c>
      <c r="I39" s="5">
        <f t="shared" si="2"/>
        <v>3.3339670531257788</v>
      </c>
      <c r="J39" s="5">
        <f t="shared" si="3"/>
        <v>0.27571907529350187</v>
      </c>
      <c r="K39" s="3">
        <v>44279</v>
      </c>
      <c r="L39" s="4">
        <v>0.20833333333333334</v>
      </c>
      <c r="M39" s="5">
        <v>0.28299999999886799</v>
      </c>
      <c r="N39" s="5">
        <f t="shared" si="4"/>
        <v>3.2065669204723002</v>
      </c>
      <c r="O39" s="5">
        <f t="shared" si="5"/>
        <v>0.2651830843230592</v>
      </c>
    </row>
    <row r="40" spans="1:20" x14ac:dyDescent="0.25">
      <c r="A40" s="3">
        <v>44275</v>
      </c>
      <c r="B40" s="4">
        <v>0.25</v>
      </c>
      <c r="C40" s="5">
        <v>0.31399999999874401</v>
      </c>
      <c r="D40" s="5">
        <f t="shared" si="0"/>
        <v>3.7846421076974051</v>
      </c>
      <c r="E40" s="5">
        <f t="shared" si="1"/>
        <v>0.31298990230657536</v>
      </c>
      <c r="F40" s="3">
        <v>44277</v>
      </c>
      <c r="G40" s="4">
        <v>0.25</v>
      </c>
      <c r="H40" s="5">
        <v>0.31399999999874401</v>
      </c>
      <c r="I40" s="5">
        <f t="shared" si="2"/>
        <v>3.7846421076974051</v>
      </c>
      <c r="J40" s="5">
        <f t="shared" si="3"/>
        <v>0.31298990230657536</v>
      </c>
      <c r="K40" s="3">
        <v>44279</v>
      </c>
      <c r="L40" s="4">
        <v>0.25</v>
      </c>
      <c r="M40" s="5">
        <v>0.28299999999886799</v>
      </c>
      <c r="N40" s="5">
        <f t="shared" si="4"/>
        <v>3.2065669204723002</v>
      </c>
      <c r="O40" s="5">
        <f t="shared" si="5"/>
        <v>0.2651830843230592</v>
      </c>
    </row>
    <row r="41" spans="1:20" x14ac:dyDescent="0.25">
      <c r="A41" s="3">
        <v>44275</v>
      </c>
      <c r="B41" s="4">
        <v>0.29166666666666669</v>
      </c>
      <c r="C41" s="5">
        <v>0.30099999999879601</v>
      </c>
      <c r="D41" s="5">
        <f t="shared" si="0"/>
        <v>3.5378815054239716</v>
      </c>
      <c r="E41" s="5">
        <f t="shared" si="1"/>
        <v>0.29258280049856245</v>
      </c>
      <c r="F41" s="3">
        <v>44277</v>
      </c>
      <c r="G41" s="4">
        <v>0.29166666666666669</v>
      </c>
      <c r="H41" s="5">
        <v>0.31099999999875599</v>
      </c>
      <c r="I41" s="5">
        <f t="shared" si="2"/>
        <v>3.727147634340521</v>
      </c>
      <c r="J41" s="5">
        <f t="shared" si="3"/>
        <v>0.30823510935996107</v>
      </c>
      <c r="K41" s="3">
        <v>44279</v>
      </c>
      <c r="L41" s="4">
        <v>0.29166666666666669</v>
      </c>
      <c r="M41" s="5">
        <v>0.29699999999881199</v>
      </c>
      <c r="N41" s="5">
        <f t="shared" si="4"/>
        <v>3.4632089372115207</v>
      </c>
      <c r="O41" s="5">
        <f t="shared" si="5"/>
        <v>0.28640737910739272</v>
      </c>
    </row>
    <row r="42" spans="1:20" x14ac:dyDescent="0.25">
      <c r="A42" s="3">
        <v>44275</v>
      </c>
      <c r="B42" s="4">
        <v>0.33333333333333331</v>
      </c>
      <c r="C42" s="5">
        <v>0.31999999999871998</v>
      </c>
      <c r="D42" s="5">
        <f t="shared" si="0"/>
        <v>3.9006124213197082</v>
      </c>
      <c r="E42" s="5">
        <f t="shared" si="1"/>
        <v>0.32258064724313984</v>
      </c>
      <c r="F42" s="3">
        <v>44277</v>
      </c>
      <c r="G42" s="4">
        <v>0.33333333333333331</v>
      </c>
      <c r="H42" s="5">
        <v>0.30699999999877198</v>
      </c>
      <c r="I42" s="5">
        <f t="shared" si="2"/>
        <v>3.6510000571522054</v>
      </c>
      <c r="J42" s="5">
        <f t="shared" si="3"/>
        <v>0.3019377047264874</v>
      </c>
      <c r="K42" s="3">
        <v>44279</v>
      </c>
      <c r="L42" s="4">
        <v>0.33333333333333331</v>
      </c>
      <c r="M42" s="5">
        <v>0.29499999999881998</v>
      </c>
      <c r="N42" s="5">
        <f t="shared" si="4"/>
        <v>3.4260957954788851</v>
      </c>
      <c r="O42" s="5">
        <f t="shared" si="5"/>
        <v>0.28333812228610378</v>
      </c>
    </row>
    <row r="43" spans="1:20" x14ac:dyDescent="0.25">
      <c r="A43" s="3">
        <v>44275</v>
      </c>
      <c r="B43" s="4">
        <v>0.375</v>
      </c>
      <c r="C43" s="5">
        <v>0.31899999999872403</v>
      </c>
      <c r="D43" s="5">
        <f t="shared" si="0"/>
        <v>3.8811934789019515</v>
      </c>
      <c r="E43" s="5">
        <f t="shared" si="1"/>
        <v>0.32097470070519135</v>
      </c>
      <c r="F43" s="3">
        <v>44277</v>
      </c>
      <c r="G43" s="4">
        <v>0.375</v>
      </c>
      <c r="H43" s="5">
        <v>0.29199999999883203</v>
      </c>
      <c r="I43" s="5">
        <f t="shared" si="2"/>
        <v>3.3707061582465769</v>
      </c>
      <c r="J43" s="5">
        <f t="shared" si="3"/>
        <v>0.27875739928699189</v>
      </c>
      <c r="K43" s="3">
        <v>44279</v>
      </c>
      <c r="L43" s="4">
        <v>0.375</v>
      </c>
      <c r="M43" s="5">
        <v>0.29599999999881599</v>
      </c>
      <c r="N43" s="5">
        <f t="shared" si="4"/>
        <v>3.444633728852811</v>
      </c>
      <c r="O43" s="5">
        <f t="shared" si="5"/>
        <v>0.28487120937612748</v>
      </c>
    </row>
    <row r="44" spans="1:20" x14ac:dyDescent="0.25">
      <c r="A44" s="3">
        <v>44275</v>
      </c>
      <c r="B44" s="4">
        <v>0.41666666666666669</v>
      </c>
      <c r="C44" s="5">
        <v>0.31899999999872403</v>
      </c>
      <c r="D44" s="5">
        <f t="shared" si="0"/>
        <v>3.8811934789019515</v>
      </c>
      <c r="E44" s="5">
        <f t="shared" si="1"/>
        <v>0.32097470070519135</v>
      </c>
      <c r="F44" s="3">
        <v>44277</v>
      </c>
      <c r="G44" s="4">
        <v>0.41666666666666669</v>
      </c>
      <c r="H44" s="5">
        <v>0.30799999999876798</v>
      </c>
      <c r="I44" s="5">
        <f t="shared" si="2"/>
        <v>3.6699819807056402</v>
      </c>
      <c r="J44" s="5">
        <f t="shared" si="3"/>
        <v>0.30350750980435642</v>
      </c>
      <c r="K44" s="3">
        <v>44279</v>
      </c>
      <c r="L44" s="4">
        <v>0.41666666666666669</v>
      </c>
      <c r="M44" s="5">
        <v>0.29199999999883203</v>
      </c>
      <c r="N44" s="5">
        <f t="shared" si="4"/>
        <v>3.3707061582465769</v>
      </c>
      <c r="O44" s="5">
        <f t="shared" si="5"/>
        <v>0.27875739928699189</v>
      </c>
    </row>
    <row r="45" spans="1:20" x14ac:dyDescent="0.25">
      <c r="A45" s="3">
        <v>44275</v>
      </c>
      <c r="B45" s="4">
        <v>0.45833333333333331</v>
      </c>
      <c r="C45" s="5">
        <v>0.32199999999871198</v>
      </c>
      <c r="D45" s="5">
        <f t="shared" si="0"/>
        <v>3.9395586062572976</v>
      </c>
      <c r="E45" s="5">
        <f t="shared" si="1"/>
        <v>0.32580149673747849</v>
      </c>
      <c r="F45" s="3">
        <v>44277</v>
      </c>
      <c r="G45" s="4">
        <v>0.45833333333333331</v>
      </c>
      <c r="H45" s="5">
        <v>0.30399999999878402</v>
      </c>
      <c r="I45" s="5">
        <f t="shared" si="2"/>
        <v>3.594274846956476</v>
      </c>
      <c r="J45" s="5">
        <f t="shared" si="3"/>
        <v>0.29724652984330058</v>
      </c>
      <c r="K45" s="3">
        <v>44279</v>
      </c>
      <c r="L45" s="4">
        <v>0.45833333333333331</v>
      </c>
      <c r="M45" s="5">
        <v>0.30499999999878002</v>
      </c>
      <c r="N45" s="5">
        <f t="shared" si="4"/>
        <v>3.6131464415524093</v>
      </c>
      <c r="O45" s="5">
        <f t="shared" si="5"/>
        <v>0.29880721071638422</v>
      </c>
    </row>
    <row r="46" spans="1:20" x14ac:dyDescent="0.25">
      <c r="A46" s="3">
        <v>44275</v>
      </c>
      <c r="B46" s="4">
        <v>0.5</v>
      </c>
      <c r="C46" s="5">
        <v>0.311999999998752</v>
      </c>
      <c r="D46" s="5">
        <f t="shared" si="0"/>
        <v>3.7462759867007529</v>
      </c>
      <c r="E46" s="5">
        <f t="shared" si="1"/>
        <v>0.30981702410015227</v>
      </c>
      <c r="F46" s="3">
        <v>44277</v>
      </c>
      <c r="G46" s="4">
        <v>0.5</v>
      </c>
      <c r="H46" s="5">
        <v>0.31799999999872802</v>
      </c>
      <c r="I46" s="5">
        <f t="shared" si="2"/>
        <v>3.8618106975932172</v>
      </c>
      <c r="J46" s="5">
        <f t="shared" si="3"/>
        <v>0.31937174469095903</v>
      </c>
      <c r="K46" s="3">
        <v>44279</v>
      </c>
      <c r="L46" s="4">
        <v>0.5</v>
      </c>
      <c r="M46" s="5">
        <v>0.30999999999875999</v>
      </c>
      <c r="N46" s="5">
        <f t="shared" si="4"/>
        <v>3.7080558173614668</v>
      </c>
      <c r="O46" s="5">
        <f t="shared" si="5"/>
        <v>0.3066562160957933</v>
      </c>
    </row>
    <row r="47" spans="1:20" x14ac:dyDescent="0.25">
      <c r="A47" s="3">
        <v>44275</v>
      </c>
      <c r="B47" s="4">
        <v>0.54166666666666663</v>
      </c>
      <c r="C47" s="5">
        <v>0.33199999999867202</v>
      </c>
      <c r="D47" s="5">
        <f t="shared" si="0"/>
        <v>4.1364438032722939</v>
      </c>
      <c r="E47" s="5">
        <f t="shared" si="1"/>
        <v>0.34208390253061871</v>
      </c>
      <c r="F47" s="3">
        <v>44277</v>
      </c>
      <c r="G47" s="4">
        <v>0.54166666666666663</v>
      </c>
      <c r="H47" s="5">
        <v>0.312999999998748</v>
      </c>
      <c r="I47" s="5">
        <f t="shared" si="2"/>
        <v>3.7654408269219308</v>
      </c>
      <c r="J47" s="5">
        <f t="shared" si="3"/>
        <v>0.31140195638644369</v>
      </c>
      <c r="K47" s="3">
        <v>44279</v>
      </c>
      <c r="L47" s="4">
        <v>0.54166666666666663</v>
      </c>
      <c r="M47" s="5">
        <v>0.30699999999877198</v>
      </c>
      <c r="N47" s="5">
        <f t="shared" si="4"/>
        <v>3.6510000571522054</v>
      </c>
      <c r="O47" s="5">
        <f t="shared" si="5"/>
        <v>0.3019377047264874</v>
      </c>
    </row>
    <row r="48" spans="1:20" x14ac:dyDescent="0.25">
      <c r="A48" s="3">
        <v>44275</v>
      </c>
      <c r="B48" s="4">
        <v>0.58333333333333337</v>
      </c>
      <c r="C48" s="5">
        <v>0.31099999999875599</v>
      </c>
      <c r="D48" s="5">
        <f t="shared" si="0"/>
        <v>3.727147634340521</v>
      </c>
      <c r="E48" s="5">
        <f t="shared" si="1"/>
        <v>0.30823510935996107</v>
      </c>
      <c r="F48" s="3">
        <v>44277</v>
      </c>
      <c r="G48" s="4">
        <v>0.58333333333333337</v>
      </c>
      <c r="H48" s="5">
        <v>0.311999999998752</v>
      </c>
      <c r="I48" s="5">
        <f t="shared" si="2"/>
        <v>3.7462759867007529</v>
      </c>
      <c r="J48" s="5">
        <f t="shared" si="3"/>
        <v>0.30981702410015227</v>
      </c>
      <c r="K48" s="3">
        <v>44279</v>
      </c>
      <c r="L48" s="4">
        <v>0.58333333333333337</v>
      </c>
      <c r="M48" s="5">
        <v>0.30599999999877597</v>
      </c>
      <c r="N48" s="5">
        <f t="shared" si="4"/>
        <v>3.6320548612300216</v>
      </c>
      <c r="O48" s="5">
        <f t="shared" si="5"/>
        <v>0.30037093702372275</v>
      </c>
    </row>
    <row r="49" spans="1:15" x14ac:dyDescent="0.25">
      <c r="A49" s="3">
        <v>44275</v>
      </c>
      <c r="B49" s="4">
        <v>0.625</v>
      </c>
      <c r="C49" s="5">
        <v>0.32899999999868401</v>
      </c>
      <c r="D49" s="5">
        <f t="shared" si="0"/>
        <v>4.0770026522940759</v>
      </c>
      <c r="E49" s="5">
        <f t="shared" si="1"/>
        <v>0.33716811934472007</v>
      </c>
      <c r="F49" s="3">
        <v>44277</v>
      </c>
      <c r="G49" s="4">
        <v>0.625</v>
      </c>
      <c r="H49" s="5">
        <v>0.3249999999987</v>
      </c>
      <c r="I49" s="5">
        <f t="shared" si="2"/>
        <v>3.9982479520688159</v>
      </c>
      <c r="J49" s="5">
        <f t="shared" si="3"/>
        <v>0.33065510563609107</v>
      </c>
      <c r="K49" s="3">
        <v>44279</v>
      </c>
      <c r="L49" s="4">
        <v>0.625</v>
      </c>
      <c r="M49" s="5">
        <v>0.29699999999881199</v>
      </c>
      <c r="N49" s="5">
        <f t="shared" si="4"/>
        <v>3.4632089372115207</v>
      </c>
      <c r="O49" s="5">
        <f t="shared" si="5"/>
        <v>0.28640737910739272</v>
      </c>
    </row>
    <row r="50" spans="1:15" x14ac:dyDescent="0.25">
      <c r="A50" s="3">
        <v>44275</v>
      </c>
      <c r="B50" s="4">
        <v>0.66666666666666663</v>
      </c>
      <c r="C50" s="5">
        <v>0.31399999999874401</v>
      </c>
      <c r="D50" s="5">
        <f t="shared" si="0"/>
        <v>3.7846421076974051</v>
      </c>
      <c r="E50" s="5">
        <f t="shared" si="1"/>
        <v>0.31298990230657536</v>
      </c>
      <c r="F50" s="3">
        <v>44277</v>
      </c>
      <c r="G50" s="4">
        <v>0.66666666666666663</v>
      </c>
      <c r="H50" s="5">
        <v>0.31899999999872403</v>
      </c>
      <c r="I50" s="5">
        <f t="shared" si="2"/>
        <v>3.8811934789019515</v>
      </c>
      <c r="J50" s="5">
        <f t="shared" si="3"/>
        <v>0.32097470070519135</v>
      </c>
      <c r="K50" s="3">
        <v>44279</v>
      </c>
      <c r="L50" s="4">
        <v>0.66666666666666663</v>
      </c>
      <c r="M50" s="5">
        <v>0.31599999999873601</v>
      </c>
      <c r="N50" s="5">
        <f t="shared" si="4"/>
        <v>3.8231538027427128</v>
      </c>
      <c r="O50" s="5">
        <f t="shared" si="5"/>
        <v>0.31617481948682236</v>
      </c>
    </row>
    <row r="51" spans="1:15" x14ac:dyDescent="0.25">
      <c r="A51" s="3">
        <v>44275</v>
      </c>
      <c r="B51" s="4">
        <v>0.70833333333333337</v>
      </c>
      <c r="C51" s="5">
        <v>0.31899999999872403</v>
      </c>
      <c r="D51" s="5">
        <f t="shared" si="0"/>
        <v>3.8811934789019515</v>
      </c>
      <c r="E51" s="5">
        <f t="shared" si="1"/>
        <v>0.32097470070519135</v>
      </c>
      <c r="F51" s="3">
        <v>44277</v>
      </c>
      <c r="G51" s="4">
        <v>0.70833333333333337</v>
      </c>
      <c r="H51" s="5">
        <v>0.30599999999877597</v>
      </c>
      <c r="I51" s="5">
        <f t="shared" si="2"/>
        <v>3.6320548612300216</v>
      </c>
      <c r="J51" s="5">
        <f t="shared" si="3"/>
        <v>0.30037093702372275</v>
      </c>
      <c r="K51" s="3">
        <v>44279</v>
      </c>
      <c r="L51" s="4">
        <v>0.70833333333333337</v>
      </c>
      <c r="M51" s="5">
        <v>0.311999999998752</v>
      </c>
      <c r="N51" s="5">
        <f t="shared" si="4"/>
        <v>3.7462759867007529</v>
      </c>
      <c r="O51" s="5">
        <f t="shared" si="5"/>
        <v>0.30981702410015227</v>
      </c>
    </row>
    <row r="52" spans="1:15" x14ac:dyDescent="0.25">
      <c r="A52" s="3">
        <v>44275</v>
      </c>
      <c r="B52" s="4">
        <v>0.75</v>
      </c>
      <c r="C52" s="5">
        <v>0.311999999998752</v>
      </c>
      <c r="D52" s="5">
        <f t="shared" si="0"/>
        <v>3.7462759867007529</v>
      </c>
      <c r="E52" s="5">
        <f t="shared" si="1"/>
        <v>0.30981702410015227</v>
      </c>
      <c r="F52" s="3">
        <v>44277</v>
      </c>
      <c r="G52" s="4">
        <v>0.75</v>
      </c>
      <c r="H52" s="5">
        <v>0.297999999998808</v>
      </c>
      <c r="I52" s="5">
        <f t="shared" si="2"/>
        <v>3.4818213696217444</v>
      </c>
      <c r="J52" s="5">
        <f t="shared" si="3"/>
        <v>0.28794662726771825</v>
      </c>
      <c r="K52" s="3">
        <v>44279</v>
      </c>
      <c r="L52" s="4">
        <v>0.75</v>
      </c>
      <c r="M52" s="5">
        <v>0.298999999998804</v>
      </c>
      <c r="N52" s="5">
        <f t="shared" si="4"/>
        <v>3.5004709753906633</v>
      </c>
      <c r="O52" s="5">
        <f t="shared" si="5"/>
        <v>0.28948894966480782</v>
      </c>
    </row>
    <row r="53" spans="1:15" x14ac:dyDescent="0.25">
      <c r="A53" s="3">
        <v>44275</v>
      </c>
      <c r="B53" s="4">
        <v>0.79166666666666663</v>
      </c>
      <c r="C53" s="5">
        <v>0.31599999999873601</v>
      </c>
      <c r="D53" s="5">
        <f t="shared" si="0"/>
        <v>3.8231538027427128</v>
      </c>
      <c r="E53" s="5">
        <f t="shared" si="1"/>
        <v>0.31617481948682236</v>
      </c>
      <c r="F53" s="3">
        <v>44277</v>
      </c>
      <c r="G53" s="4">
        <v>0.79166666666666663</v>
      </c>
      <c r="H53" s="5">
        <v>0.29599999999881599</v>
      </c>
      <c r="I53" s="5">
        <f t="shared" si="2"/>
        <v>3.444633728852811</v>
      </c>
      <c r="J53" s="5">
        <f t="shared" si="3"/>
        <v>0.28487120937612748</v>
      </c>
      <c r="K53" s="3">
        <v>44279</v>
      </c>
      <c r="L53" s="4">
        <v>0.79166666666666663</v>
      </c>
      <c r="M53" s="5">
        <v>0.28899999999884401</v>
      </c>
      <c r="N53" s="5">
        <f t="shared" si="4"/>
        <v>3.3156538529741839</v>
      </c>
      <c r="O53" s="5">
        <f t="shared" si="5"/>
        <v>0.27420457364096501</v>
      </c>
    </row>
    <row r="54" spans="1:15" x14ac:dyDescent="0.25">
      <c r="A54" s="3">
        <v>44275</v>
      </c>
      <c r="B54" s="4">
        <v>0.83333333333333337</v>
      </c>
      <c r="C54" s="5">
        <v>0.2999999999988</v>
      </c>
      <c r="D54" s="5">
        <f t="shared" si="0"/>
        <v>3.5191577040639732</v>
      </c>
      <c r="E54" s="5">
        <f t="shared" si="1"/>
        <v>0.29103434212609058</v>
      </c>
      <c r="F54" s="3">
        <v>44277</v>
      </c>
      <c r="G54" s="4">
        <v>0.83333333333333337</v>
      </c>
      <c r="H54" s="5">
        <v>0.298999999998804</v>
      </c>
      <c r="I54" s="5">
        <f t="shared" si="2"/>
        <v>3.5004709753906633</v>
      </c>
      <c r="J54" s="5">
        <f t="shared" si="3"/>
        <v>0.28948894966480782</v>
      </c>
      <c r="K54" s="3">
        <v>44279</v>
      </c>
      <c r="L54" s="4">
        <v>0.83333333333333337</v>
      </c>
      <c r="M54" s="5">
        <v>0.27399999999890401</v>
      </c>
      <c r="N54" s="5">
        <f t="shared" si="4"/>
        <v>3.0455025822177424</v>
      </c>
      <c r="O54" s="5">
        <f t="shared" si="5"/>
        <v>0.2518630635494073</v>
      </c>
    </row>
    <row r="55" spans="1:15" x14ac:dyDescent="0.25">
      <c r="A55" s="3">
        <v>44275</v>
      </c>
      <c r="B55" s="4">
        <v>0.875</v>
      </c>
      <c r="C55" s="5">
        <v>0.30199999999879201</v>
      </c>
      <c r="D55" s="5">
        <f t="shared" si="0"/>
        <v>3.5566423294876639</v>
      </c>
      <c r="E55" s="5">
        <f t="shared" si="1"/>
        <v>0.29413432064862977</v>
      </c>
      <c r="F55" s="3">
        <v>44277</v>
      </c>
      <c r="G55" s="4">
        <v>0.875</v>
      </c>
      <c r="H55" s="5">
        <v>0.30199999999879201</v>
      </c>
      <c r="I55" s="5">
        <f t="shared" si="2"/>
        <v>3.5566423294876639</v>
      </c>
      <c r="J55" s="5">
        <f t="shared" si="3"/>
        <v>0.29413432064862977</v>
      </c>
      <c r="K55" s="3">
        <v>44279</v>
      </c>
      <c r="L55" s="4">
        <v>0.875</v>
      </c>
      <c r="M55" s="5">
        <v>0.285999999998856</v>
      </c>
      <c r="N55" s="5">
        <f t="shared" si="4"/>
        <v>3.2609402950021247</v>
      </c>
      <c r="O55" s="5">
        <f t="shared" si="5"/>
        <v>0.26967976239667568</v>
      </c>
    </row>
    <row r="56" spans="1:15" x14ac:dyDescent="0.25">
      <c r="A56" s="3">
        <v>44275</v>
      </c>
      <c r="B56" s="4">
        <v>0.91666666666666663</v>
      </c>
      <c r="C56" s="5">
        <v>0.30399999999878402</v>
      </c>
      <c r="D56" s="5">
        <f t="shared" si="0"/>
        <v>3.594274846956476</v>
      </c>
      <c r="E56" s="5">
        <f t="shared" si="1"/>
        <v>0.29724652984330058</v>
      </c>
      <c r="F56" s="3">
        <v>44277</v>
      </c>
      <c r="G56" s="4">
        <v>0.91666666666666663</v>
      </c>
      <c r="H56" s="5">
        <v>0.29499999999881998</v>
      </c>
      <c r="I56" s="5">
        <f t="shared" si="2"/>
        <v>3.4260957954788851</v>
      </c>
      <c r="J56" s="5">
        <f t="shared" si="3"/>
        <v>0.28333812228610378</v>
      </c>
      <c r="K56" s="3">
        <v>44279</v>
      </c>
      <c r="L56" s="4">
        <v>0.91666666666666663</v>
      </c>
      <c r="M56" s="5">
        <v>0.28499999999886</v>
      </c>
      <c r="N56" s="5">
        <f t="shared" si="4"/>
        <v>3.2427779671354058</v>
      </c>
      <c r="O56" s="5">
        <f t="shared" si="5"/>
        <v>0.26817773788209803</v>
      </c>
    </row>
    <row r="57" spans="1:15" x14ac:dyDescent="0.25">
      <c r="A57" s="3">
        <v>44275</v>
      </c>
      <c r="B57" s="4">
        <v>0.95833333333333337</v>
      </c>
      <c r="C57" s="5">
        <v>0.31099999999875599</v>
      </c>
      <c r="D57" s="5">
        <f t="shared" si="0"/>
        <v>3.727147634340521</v>
      </c>
      <c r="E57" s="5">
        <f t="shared" si="1"/>
        <v>0.30823510935996107</v>
      </c>
      <c r="F57" s="3">
        <v>44277</v>
      </c>
      <c r="G57" s="4">
        <v>0.95833333333333337</v>
      </c>
      <c r="H57" s="5">
        <v>0.30699999999877198</v>
      </c>
      <c r="I57" s="5">
        <f t="shared" si="2"/>
        <v>3.6510000571522054</v>
      </c>
      <c r="J57" s="5">
        <f t="shared" si="3"/>
        <v>0.3019377047264874</v>
      </c>
      <c r="K57" s="3">
        <v>44279</v>
      </c>
      <c r="L57" s="4">
        <v>0.95833333333333337</v>
      </c>
      <c r="M57" s="5">
        <v>0.29099999999883502</v>
      </c>
      <c r="N57" s="5">
        <f t="shared" si="4"/>
        <v>3.3523178390225308</v>
      </c>
      <c r="O57" s="5">
        <f t="shared" si="5"/>
        <v>0.27723668528716328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E9709-B21F-4019-88DD-6BAE2E4D099A}">
  <dimension ref="A1:T57"/>
  <sheetViews>
    <sheetView workbookViewId="0">
      <selection activeCell="E5" sqref="E5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MAX(D10:D57,I10:I57,N10:N33,S10:S33)</f>
        <v>3.978648887956564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44281</v>
      </c>
      <c r="B10" s="4">
        <v>0</v>
      </c>
      <c r="C10" s="5">
        <v>0.29199999999883203</v>
      </c>
      <c r="D10" s="5">
        <f t="shared" ref="D10:D57" si="0">4*6*(C10^(1.522*(6^0.026)))</f>
        <v>3.3707061582465769</v>
      </c>
      <c r="E10" s="5">
        <f t="shared" ref="E10:E57" si="1">D10*0.0827</f>
        <v>0.27875739928699189</v>
      </c>
      <c r="F10" s="3">
        <v>44283</v>
      </c>
      <c r="G10" s="4">
        <v>0</v>
      </c>
      <c r="H10" s="5">
        <v>0.27899999999888397</v>
      </c>
      <c r="I10" s="5">
        <f t="shared" ref="I10:I57" si="2">4*6*(H10^(1.522*(6^0.026)))</f>
        <v>3.1346007842374544</v>
      </c>
      <c r="J10" s="5">
        <f t="shared" ref="J10:J57" si="3">I10*0.0827</f>
        <v>0.25923148485643749</v>
      </c>
      <c r="K10" s="3">
        <v>44285</v>
      </c>
      <c r="L10" s="4">
        <v>0</v>
      </c>
      <c r="M10" s="5">
        <v>0.28199999999887199</v>
      </c>
      <c r="N10" s="5">
        <f t="shared" ref="N10:N33" si="4">4*6*(M10^(1.522*(6^0.026)))</f>
        <v>3.188518309900088</v>
      </c>
      <c r="O10" s="5">
        <f t="shared" ref="O10:O33" si="5">N10*0.0827</f>
        <v>0.26369046422873726</v>
      </c>
      <c r="P10" s="3">
        <v>44286</v>
      </c>
      <c r="Q10" s="4">
        <v>0</v>
      </c>
      <c r="R10" s="5">
        <v>0.22199999999911199</v>
      </c>
      <c r="S10" s="5">
        <f t="shared" ref="S10:S33" si="6">4*6*(R10^(1.522*(6^0.026)))</f>
        <v>2.1772992061628678</v>
      </c>
      <c r="T10" s="5">
        <f t="shared" ref="T10:T33" si="7">S10*0.0827</f>
        <v>0.18006264434966915</v>
      </c>
    </row>
    <row r="11" spans="1:20" x14ac:dyDescent="0.25">
      <c r="A11" s="3">
        <v>44281</v>
      </c>
      <c r="B11" s="4">
        <v>4.1666666666666664E-2</v>
      </c>
      <c r="C11" s="5">
        <v>0.29399999999882398</v>
      </c>
      <c r="D11" s="5">
        <f t="shared" si="0"/>
        <v>3.4075951882654234</v>
      </c>
      <c r="E11" s="5">
        <f t="shared" si="1"/>
        <v>0.28180812206955053</v>
      </c>
      <c r="F11" s="3">
        <v>44283</v>
      </c>
      <c r="G11" s="4">
        <v>4.1666666666666664E-2</v>
      </c>
      <c r="H11" s="5">
        <v>0.28199999999887199</v>
      </c>
      <c r="I11" s="5">
        <f t="shared" si="2"/>
        <v>3.188518309900088</v>
      </c>
      <c r="J11" s="5">
        <f t="shared" si="3"/>
        <v>0.26369046422873726</v>
      </c>
      <c r="K11" s="3">
        <v>44285</v>
      </c>
      <c r="L11" s="4">
        <v>4.1666666666666664E-2</v>
      </c>
      <c r="M11" s="5">
        <v>0.27999999999887998</v>
      </c>
      <c r="N11" s="5">
        <f t="shared" si="4"/>
        <v>3.1525351868568876</v>
      </c>
      <c r="O11" s="5">
        <f t="shared" si="5"/>
        <v>0.26071465995306459</v>
      </c>
      <c r="P11" s="3">
        <v>44286</v>
      </c>
      <c r="Q11" s="4">
        <v>4.1666666666666664E-2</v>
      </c>
      <c r="R11" s="5">
        <v>0.22999999999908</v>
      </c>
      <c r="S11" s="5">
        <f t="shared" si="6"/>
        <v>2.3037459055643525</v>
      </c>
      <c r="T11" s="5">
        <f t="shared" si="7"/>
        <v>0.19051978639017195</v>
      </c>
    </row>
    <row r="12" spans="1:20" x14ac:dyDescent="0.25">
      <c r="A12" s="3">
        <v>44281</v>
      </c>
      <c r="B12" s="4">
        <v>8.3333333333333329E-2</v>
      </c>
      <c r="C12" s="5">
        <v>0.28699999999885201</v>
      </c>
      <c r="D12" s="5">
        <f t="shared" si="0"/>
        <v>3.2791404208535537</v>
      </c>
      <c r="E12" s="5">
        <f t="shared" si="1"/>
        <v>0.2711849128045889</v>
      </c>
      <c r="F12" s="3">
        <v>44283</v>
      </c>
      <c r="G12" s="4">
        <v>8.3333333333333329E-2</v>
      </c>
      <c r="H12" s="5">
        <v>0.27499999999890001</v>
      </c>
      <c r="I12" s="5">
        <f t="shared" si="2"/>
        <v>3.0632455276621999</v>
      </c>
      <c r="J12" s="5">
        <f t="shared" si="3"/>
        <v>0.25333040513766392</v>
      </c>
      <c r="K12" s="3">
        <v>44285</v>
      </c>
      <c r="L12" s="4">
        <v>8.3333333333333329E-2</v>
      </c>
      <c r="M12" s="5">
        <v>0.27399999999890401</v>
      </c>
      <c r="N12" s="5">
        <f t="shared" si="4"/>
        <v>3.0455025822177424</v>
      </c>
      <c r="O12" s="5">
        <f t="shared" si="5"/>
        <v>0.2518630635494073</v>
      </c>
      <c r="P12" s="3">
        <v>44286</v>
      </c>
      <c r="Q12" s="4">
        <v>8.3333333333333329E-2</v>
      </c>
      <c r="R12" s="5">
        <v>0.223999999999104</v>
      </c>
      <c r="S12" s="5">
        <f t="shared" si="6"/>
        <v>2.2086610743670727</v>
      </c>
      <c r="T12" s="5">
        <f t="shared" si="7"/>
        <v>0.1826562708501569</v>
      </c>
    </row>
    <row r="13" spans="1:20" x14ac:dyDescent="0.25">
      <c r="A13" s="3">
        <v>44281</v>
      </c>
      <c r="B13" s="4">
        <v>0.125</v>
      </c>
      <c r="C13" s="5">
        <v>0.27999999999887998</v>
      </c>
      <c r="D13" s="5">
        <f t="shared" si="0"/>
        <v>3.1525351868568876</v>
      </c>
      <c r="E13" s="5">
        <f t="shared" si="1"/>
        <v>0.26071465995306459</v>
      </c>
      <c r="F13" s="3">
        <v>44283</v>
      </c>
      <c r="G13" s="4">
        <v>0.125</v>
      </c>
      <c r="H13" s="5">
        <v>0.28899999999884401</v>
      </c>
      <c r="I13" s="5">
        <f t="shared" si="2"/>
        <v>3.3156538529741839</v>
      </c>
      <c r="J13" s="5">
        <f t="shared" si="3"/>
        <v>0.27420457364096501</v>
      </c>
      <c r="K13" s="3">
        <v>44285</v>
      </c>
      <c r="L13" s="4">
        <v>0.125</v>
      </c>
      <c r="M13" s="5">
        <v>0.28799999999884801</v>
      </c>
      <c r="N13" s="5">
        <f t="shared" si="4"/>
        <v>3.2973782912403289</v>
      </c>
      <c r="O13" s="5">
        <f t="shared" si="5"/>
        <v>0.27269318468557519</v>
      </c>
      <c r="P13" s="3">
        <v>44286</v>
      </c>
      <c r="Q13" s="4">
        <v>0.125</v>
      </c>
      <c r="R13" s="5">
        <v>0.222999999999108</v>
      </c>
      <c r="S13" s="5">
        <f t="shared" si="6"/>
        <v>2.1929592353279519</v>
      </c>
      <c r="T13" s="5">
        <f t="shared" si="7"/>
        <v>0.18135772876162162</v>
      </c>
    </row>
    <row r="14" spans="1:20" x14ac:dyDescent="0.25">
      <c r="A14" s="3">
        <v>44281</v>
      </c>
      <c r="B14" s="4">
        <v>0.16666666666666666</v>
      </c>
      <c r="C14" s="5">
        <v>0.29499999999881998</v>
      </c>
      <c r="D14" s="5">
        <f t="shared" si="0"/>
        <v>3.4260957954788851</v>
      </c>
      <c r="E14" s="5">
        <f t="shared" si="1"/>
        <v>0.28333812228610378</v>
      </c>
      <c r="F14" s="3">
        <v>44283</v>
      </c>
      <c r="G14" s="4">
        <v>0.16666666666666666</v>
      </c>
      <c r="H14" s="5">
        <v>0.29099999999883502</v>
      </c>
      <c r="I14" s="5">
        <f t="shared" si="2"/>
        <v>3.3523178390225308</v>
      </c>
      <c r="J14" s="5">
        <f t="shared" si="3"/>
        <v>0.27723668528716328</v>
      </c>
      <c r="K14" s="3">
        <v>44285</v>
      </c>
      <c r="L14" s="4">
        <v>0.16666666666666666</v>
      </c>
      <c r="M14" s="5">
        <v>0.285999999998856</v>
      </c>
      <c r="N14" s="5">
        <f t="shared" si="4"/>
        <v>3.2609402950021247</v>
      </c>
      <c r="O14" s="5">
        <f t="shared" si="5"/>
        <v>0.26967976239667568</v>
      </c>
      <c r="P14" s="3">
        <v>44286</v>
      </c>
      <c r="Q14" s="4">
        <v>0.16666666666666666</v>
      </c>
      <c r="R14" s="5">
        <v>0.23299999999906801</v>
      </c>
      <c r="S14" s="5">
        <f t="shared" si="6"/>
        <v>2.3518467216082248</v>
      </c>
      <c r="T14" s="5">
        <f t="shared" si="7"/>
        <v>0.19449772387700018</v>
      </c>
    </row>
    <row r="15" spans="1:20" x14ac:dyDescent="0.25">
      <c r="A15" s="3">
        <v>44281</v>
      </c>
      <c r="B15" s="4">
        <v>0.20833333333333334</v>
      </c>
      <c r="C15" s="5">
        <v>0.28699999999885201</v>
      </c>
      <c r="D15" s="5">
        <f t="shared" si="0"/>
        <v>3.2791404208535537</v>
      </c>
      <c r="E15" s="5">
        <f t="shared" si="1"/>
        <v>0.2711849128045889</v>
      </c>
      <c r="F15" s="3">
        <v>44283</v>
      </c>
      <c r="G15" s="4">
        <v>0.20833333333333334</v>
      </c>
      <c r="H15" s="5">
        <v>0.29299999999882798</v>
      </c>
      <c r="I15" s="5">
        <f t="shared" si="2"/>
        <v>3.3891319586324995</v>
      </c>
      <c r="J15" s="5">
        <f t="shared" si="3"/>
        <v>0.28028121297890768</v>
      </c>
      <c r="K15" s="3">
        <v>44285</v>
      </c>
      <c r="L15" s="4">
        <v>0.20833333333333334</v>
      </c>
      <c r="M15" s="5">
        <v>0.298999999998804</v>
      </c>
      <c r="N15" s="5">
        <f t="shared" si="4"/>
        <v>3.5004709753906633</v>
      </c>
      <c r="O15" s="5">
        <f t="shared" si="5"/>
        <v>0.28948894966480782</v>
      </c>
      <c r="P15" s="3">
        <v>44286</v>
      </c>
      <c r="Q15" s="4">
        <v>0.20833333333333334</v>
      </c>
      <c r="R15" s="5">
        <v>0.22599999999909601</v>
      </c>
      <c r="S15" s="5">
        <f t="shared" si="6"/>
        <v>2.240189879449447</v>
      </c>
      <c r="T15" s="5">
        <f t="shared" si="7"/>
        <v>0.18526370303046927</v>
      </c>
    </row>
    <row r="16" spans="1:20" x14ac:dyDescent="0.25">
      <c r="A16" s="3">
        <v>44281</v>
      </c>
      <c r="B16" s="4">
        <v>0.25</v>
      </c>
      <c r="C16" s="5">
        <v>0.28399999999886399</v>
      </c>
      <c r="D16" s="5">
        <f t="shared" si="0"/>
        <v>3.224653490966066</v>
      </c>
      <c r="E16" s="5">
        <f t="shared" si="1"/>
        <v>0.26667884370289363</v>
      </c>
      <c r="F16" s="3">
        <v>44283</v>
      </c>
      <c r="G16" s="4">
        <v>0.25</v>
      </c>
      <c r="H16" s="5">
        <v>0.28799999999884801</v>
      </c>
      <c r="I16" s="5">
        <f t="shared" si="2"/>
        <v>3.2973782912403289</v>
      </c>
      <c r="J16" s="5">
        <f t="shared" si="3"/>
        <v>0.27269318468557519</v>
      </c>
      <c r="K16" s="3">
        <v>44285</v>
      </c>
      <c r="L16" s="4">
        <v>0.25</v>
      </c>
      <c r="M16" s="5">
        <v>0.29199999999883203</v>
      </c>
      <c r="N16" s="5">
        <f t="shared" si="4"/>
        <v>3.3707061582465769</v>
      </c>
      <c r="O16" s="5">
        <f t="shared" si="5"/>
        <v>0.27875739928699189</v>
      </c>
      <c r="P16" s="3">
        <v>44286</v>
      </c>
      <c r="Q16" s="4">
        <v>0.25</v>
      </c>
      <c r="R16" s="5">
        <v>0.22599999999909601</v>
      </c>
      <c r="S16" s="5">
        <f t="shared" si="6"/>
        <v>2.240189879449447</v>
      </c>
      <c r="T16" s="5">
        <f t="shared" si="7"/>
        <v>0.18526370303046927</v>
      </c>
    </row>
    <row r="17" spans="1:20" x14ac:dyDescent="0.25">
      <c r="A17" s="3">
        <v>44281</v>
      </c>
      <c r="B17" s="4">
        <v>0.29166666666666669</v>
      </c>
      <c r="C17" s="5">
        <v>0.29099999999883502</v>
      </c>
      <c r="D17" s="5">
        <f t="shared" si="0"/>
        <v>3.3523178390225308</v>
      </c>
      <c r="E17" s="5">
        <f t="shared" si="1"/>
        <v>0.27723668528716328</v>
      </c>
      <c r="F17" s="3">
        <v>44283</v>
      </c>
      <c r="G17" s="4">
        <v>0.29166666666666669</v>
      </c>
      <c r="H17" s="5">
        <v>0.27999999999887998</v>
      </c>
      <c r="I17" s="5">
        <f t="shared" si="2"/>
        <v>3.1525351868568876</v>
      </c>
      <c r="J17" s="5">
        <f t="shared" si="3"/>
        <v>0.26071465995306459</v>
      </c>
      <c r="K17" s="3">
        <v>44285</v>
      </c>
      <c r="L17" s="4">
        <v>0.29166666666666669</v>
      </c>
      <c r="M17" s="5">
        <v>0.27999999999887998</v>
      </c>
      <c r="N17" s="5">
        <f t="shared" si="4"/>
        <v>3.1525351868568876</v>
      </c>
      <c r="O17" s="5">
        <f t="shared" si="5"/>
        <v>0.26071465995306459</v>
      </c>
      <c r="P17" s="3">
        <v>44286</v>
      </c>
      <c r="Q17" s="4">
        <v>0.29166666666666669</v>
      </c>
      <c r="R17" s="5">
        <v>0.20799999999916799</v>
      </c>
      <c r="S17" s="5">
        <f t="shared" si="6"/>
        <v>1.9624924409087856</v>
      </c>
      <c r="T17" s="5">
        <f t="shared" si="7"/>
        <v>0.16229812486315656</v>
      </c>
    </row>
    <row r="18" spans="1:20" x14ac:dyDescent="0.25">
      <c r="A18" s="3">
        <v>44281</v>
      </c>
      <c r="B18" s="4">
        <v>0.33333333333333331</v>
      </c>
      <c r="C18" s="5">
        <v>0.28899999999884401</v>
      </c>
      <c r="D18" s="5">
        <f t="shared" si="0"/>
        <v>3.3156538529741839</v>
      </c>
      <c r="E18" s="5">
        <f t="shared" si="1"/>
        <v>0.27420457364096501</v>
      </c>
      <c r="F18" s="3">
        <v>44283</v>
      </c>
      <c r="G18" s="4">
        <v>0.33333333333333331</v>
      </c>
      <c r="H18" s="5">
        <v>0.297999999998808</v>
      </c>
      <c r="I18" s="5">
        <f t="shared" si="2"/>
        <v>3.4818213696217444</v>
      </c>
      <c r="J18" s="5">
        <f t="shared" si="3"/>
        <v>0.28794662726771825</v>
      </c>
      <c r="K18" s="3">
        <v>44285</v>
      </c>
      <c r="L18" s="4">
        <v>0.33333333333333331</v>
      </c>
      <c r="M18" s="5">
        <v>0.29199999999883203</v>
      </c>
      <c r="N18" s="5">
        <f t="shared" si="4"/>
        <v>3.3707061582465769</v>
      </c>
      <c r="O18" s="5">
        <f t="shared" si="5"/>
        <v>0.27875739928699189</v>
      </c>
      <c r="P18" s="3">
        <v>44286</v>
      </c>
      <c r="Q18" s="4">
        <v>0.33333333333333331</v>
      </c>
      <c r="R18" s="5">
        <v>0.23399999999906401</v>
      </c>
      <c r="S18" s="5">
        <f t="shared" si="6"/>
        <v>2.3679625684403516</v>
      </c>
      <c r="T18" s="5">
        <f t="shared" si="7"/>
        <v>0.19583050441001706</v>
      </c>
    </row>
    <row r="19" spans="1:20" x14ac:dyDescent="0.25">
      <c r="A19" s="3">
        <v>44281</v>
      </c>
      <c r="B19" s="4">
        <v>0.375</v>
      </c>
      <c r="C19" s="5">
        <v>0.30499999999878002</v>
      </c>
      <c r="D19" s="5">
        <f t="shared" si="0"/>
        <v>3.6131464415524093</v>
      </c>
      <c r="E19" s="5">
        <f t="shared" si="1"/>
        <v>0.29880721071638422</v>
      </c>
      <c r="F19" s="3">
        <v>44283</v>
      </c>
      <c r="G19" s="4">
        <v>0.375</v>
      </c>
      <c r="H19" s="5">
        <v>0.30699999999877198</v>
      </c>
      <c r="I19" s="5">
        <f t="shared" si="2"/>
        <v>3.6510000571522054</v>
      </c>
      <c r="J19" s="5">
        <f t="shared" si="3"/>
        <v>0.3019377047264874</v>
      </c>
      <c r="K19" s="3">
        <v>44285</v>
      </c>
      <c r="L19" s="4">
        <v>0.375</v>
      </c>
      <c r="M19" s="5">
        <v>0.28199999999887199</v>
      </c>
      <c r="N19" s="5">
        <f t="shared" si="4"/>
        <v>3.188518309900088</v>
      </c>
      <c r="O19" s="5">
        <f t="shared" si="5"/>
        <v>0.26369046422873726</v>
      </c>
      <c r="P19" s="3">
        <v>44286</v>
      </c>
      <c r="Q19" s="4">
        <v>0.375</v>
      </c>
      <c r="R19" s="5">
        <v>0.222999999999108</v>
      </c>
      <c r="S19" s="5">
        <f t="shared" si="6"/>
        <v>2.1929592353279519</v>
      </c>
      <c r="T19" s="5">
        <f t="shared" si="7"/>
        <v>0.18135772876162162</v>
      </c>
    </row>
    <row r="20" spans="1:20" x14ac:dyDescent="0.25">
      <c r="A20" s="3">
        <v>44281</v>
      </c>
      <c r="B20" s="4">
        <v>0.41666666666666669</v>
      </c>
      <c r="C20" s="5">
        <v>0.2999999999988</v>
      </c>
      <c r="D20" s="5">
        <f t="shared" si="0"/>
        <v>3.5191577040639732</v>
      </c>
      <c r="E20" s="5">
        <f t="shared" si="1"/>
        <v>0.29103434212609058</v>
      </c>
      <c r="F20" s="3">
        <v>44283</v>
      </c>
      <c r="G20" s="4">
        <v>0.41666666666666669</v>
      </c>
      <c r="H20" s="5">
        <v>0.30399999999878402</v>
      </c>
      <c r="I20" s="5">
        <f t="shared" si="2"/>
        <v>3.594274846956476</v>
      </c>
      <c r="J20" s="5">
        <f t="shared" si="3"/>
        <v>0.29724652984330058</v>
      </c>
      <c r="K20" s="3">
        <v>44285</v>
      </c>
      <c r="L20" s="4">
        <v>0.41666666666666669</v>
      </c>
      <c r="M20" s="5">
        <v>0.28699999999885201</v>
      </c>
      <c r="N20" s="5">
        <f t="shared" si="4"/>
        <v>3.2791404208535537</v>
      </c>
      <c r="O20" s="5">
        <f t="shared" si="5"/>
        <v>0.2711849128045889</v>
      </c>
      <c r="P20" s="3">
        <v>44286</v>
      </c>
      <c r="Q20" s="4">
        <v>0.41666666666666669</v>
      </c>
      <c r="R20" s="5">
        <v>0.24099999999903601</v>
      </c>
      <c r="S20" s="5">
        <f t="shared" si="6"/>
        <v>2.4819176049606617</v>
      </c>
      <c r="T20" s="5">
        <f t="shared" si="7"/>
        <v>0.2052545859302467</v>
      </c>
    </row>
    <row r="21" spans="1:20" x14ac:dyDescent="0.25">
      <c r="A21" s="3">
        <v>44281</v>
      </c>
      <c r="B21" s="4">
        <v>0.45833333333333331</v>
      </c>
      <c r="C21" s="5">
        <v>0.30999999999875999</v>
      </c>
      <c r="D21" s="5">
        <f t="shared" si="0"/>
        <v>3.7080558173614668</v>
      </c>
      <c r="E21" s="5">
        <f t="shared" si="1"/>
        <v>0.3066562160957933</v>
      </c>
      <c r="F21" s="3">
        <v>44283</v>
      </c>
      <c r="G21" s="4">
        <v>0.45833333333333331</v>
      </c>
      <c r="H21" s="5">
        <v>0.30299999999878802</v>
      </c>
      <c r="I21" s="5">
        <f t="shared" si="2"/>
        <v>3.5754401265048878</v>
      </c>
      <c r="J21" s="5">
        <f t="shared" si="3"/>
        <v>0.29568889846195423</v>
      </c>
      <c r="K21" s="3">
        <v>44285</v>
      </c>
      <c r="L21" s="4">
        <v>0.45833333333333331</v>
      </c>
      <c r="M21" s="5">
        <v>0.28099999999887598</v>
      </c>
      <c r="N21" s="5">
        <f t="shared" si="4"/>
        <v>3.1705077137654767</v>
      </c>
      <c r="O21" s="5">
        <f t="shared" si="5"/>
        <v>0.2622009879284049</v>
      </c>
      <c r="P21" s="3">
        <v>44286</v>
      </c>
      <c r="Q21" s="4">
        <v>0.45833333333333331</v>
      </c>
      <c r="R21" s="5">
        <v>0.26399999999894402</v>
      </c>
      <c r="S21" s="5">
        <f t="shared" si="6"/>
        <v>2.8701979715168644</v>
      </c>
      <c r="T21" s="5">
        <f t="shared" si="7"/>
        <v>0.23736537224444468</v>
      </c>
    </row>
    <row r="22" spans="1:20" x14ac:dyDescent="0.25">
      <c r="A22" s="3">
        <v>44281</v>
      </c>
      <c r="B22" s="4">
        <v>0.5</v>
      </c>
      <c r="C22" s="5">
        <v>0.30799999999876798</v>
      </c>
      <c r="D22" s="5">
        <f t="shared" si="0"/>
        <v>3.6699819807056402</v>
      </c>
      <c r="E22" s="5">
        <f t="shared" si="1"/>
        <v>0.30350750980435642</v>
      </c>
      <c r="F22" s="3">
        <v>44283</v>
      </c>
      <c r="G22" s="4">
        <v>0.5</v>
      </c>
      <c r="H22" s="5">
        <v>0.30499999999878002</v>
      </c>
      <c r="I22" s="5">
        <f t="shared" si="2"/>
        <v>3.6131464415524093</v>
      </c>
      <c r="J22" s="5">
        <f t="shared" si="3"/>
        <v>0.29880721071638422</v>
      </c>
      <c r="K22" s="3">
        <v>44285</v>
      </c>
      <c r="L22" s="4">
        <v>0.5</v>
      </c>
      <c r="M22" s="5">
        <v>0.298999999998804</v>
      </c>
      <c r="N22" s="5">
        <f t="shared" si="4"/>
        <v>3.5004709753906633</v>
      </c>
      <c r="O22" s="5">
        <f t="shared" si="5"/>
        <v>0.28948894966480782</v>
      </c>
      <c r="P22" s="3">
        <v>44286</v>
      </c>
      <c r="Q22" s="4">
        <v>0.5</v>
      </c>
      <c r="R22" s="5">
        <v>0.26999999999891999</v>
      </c>
      <c r="S22" s="5">
        <f t="shared" si="6"/>
        <v>2.9749159781698271</v>
      </c>
      <c r="T22" s="5">
        <f t="shared" si="7"/>
        <v>0.24602555139464469</v>
      </c>
    </row>
    <row r="23" spans="1:20" x14ac:dyDescent="0.25">
      <c r="A23" s="3">
        <v>44281</v>
      </c>
      <c r="B23" s="4">
        <v>0.54166666666666663</v>
      </c>
      <c r="C23" s="5">
        <v>0.30399999999878402</v>
      </c>
      <c r="D23" s="5">
        <f t="shared" si="0"/>
        <v>3.594274846956476</v>
      </c>
      <c r="E23" s="5">
        <f t="shared" si="1"/>
        <v>0.29724652984330058</v>
      </c>
      <c r="F23" s="3">
        <v>44283</v>
      </c>
      <c r="G23" s="4">
        <v>0.54166666666666663</v>
      </c>
      <c r="H23" s="5">
        <v>0.30099999999879601</v>
      </c>
      <c r="I23" s="5">
        <f t="shared" si="2"/>
        <v>3.5378815054239716</v>
      </c>
      <c r="J23" s="5">
        <f t="shared" si="3"/>
        <v>0.29258280049856245</v>
      </c>
      <c r="K23" s="3">
        <v>44285</v>
      </c>
      <c r="L23" s="4">
        <v>0.54166666666666663</v>
      </c>
      <c r="M23" s="5">
        <v>0.2999999999988</v>
      </c>
      <c r="N23" s="5">
        <f t="shared" si="4"/>
        <v>3.5191577040639732</v>
      </c>
      <c r="O23" s="5">
        <f t="shared" si="5"/>
        <v>0.29103434212609058</v>
      </c>
      <c r="P23" s="3">
        <v>44286</v>
      </c>
      <c r="Q23" s="4">
        <v>0.54166666666666663</v>
      </c>
      <c r="R23" s="5">
        <v>0.26399999999894402</v>
      </c>
      <c r="S23" s="5">
        <f t="shared" si="6"/>
        <v>2.8701979715168644</v>
      </c>
      <c r="T23" s="5">
        <f t="shared" si="7"/>
        <v>0.23736537224444468</v>
      </c>
    </row>
    <row r="24" spans="1:20" x14ac:dyDescent="0.25">
      <c r="A24" s="3">
        <v>44281</v>
      </c>
      <c r="B24" s="4">
        <v>0.58333333333333337</v>
      </c>
      <c r="C24" s="5">
        <v>0.30099999999879601</v>
      </c>
      <c r="D24" s="5">
        <f t="shared" si="0"/>
        <v>3.5378815054239716</v>
      </c>
      <c r="E24" s="5">
        <f t="shared" si="1"/>
        <v>0.29258280049856245</v>
      </c>
      <c r="F24" s="3">
        <v>44283</v>
      </c>
      <c r="G24" s="4">
        <v>0.58333333333333337</v>
      </c>
      <c r="H24" s="5">
        <v>0.30399999999878402</v>
      </c>
      <c r="I24" s="5">
        <f t="shared" si="2"/>
        <v>3.594274846956476</v>
      </c>
      <c r="J24" s="5">
        <f t="shared" si="3"/>
        <v>0.29724652984330058</v>
      </c>
      <c r="K24" s="3">
        <v>44285</v>
      </c>
      <c r="L24" s="4">
        <v>0.58333333333333337</v>
      </c>
      <c r="M24" s="5">
        <v>0.29299999999882798</v>
      </c>
      <c r="N24" s="5">
        <f t="shared" si="4"/>
        <v>3.3891319586324995</v>
      </c>
      <c r="O24" s="5">
        <f t="shared" si="5"/>
        <v>0.28028121297890768</v>
      </c>
      <c r="P24" s="3">
        <v>44286</v>
      </c>
      <c r="Q24" s="4">
        <v>0.58333333333333337</v>
      </c>
      <c r="R24" s="5">
        <v>0.27499999999890001</v>
      </c>
      <c r="S24" s="5">
        <f t="shared" si="6"/>
        <v>3.0632455276621999</v>
      </c>
      <c r="T24" s="5">
        <f t="shared" si="7"/>
        <v>0.25333040513766392</v>
      </c>
    </row>
    <row r="25" spans="1:20" x14ac:dyDescent="0.25">
      <c r="A25" s="3">
        <v>44281</v>
      </c>
      <c r="B25" s="4">
        <v>0.625</v>
      </c>
      <c r="C25" s="5">
        <v>0.29599999999881599</v>
      </c>
      <c r="D25" s="5">
        <f t="shared" si="0"/>
        <v>3.444633728852811</v>
      </c>
      <c r="E25" s="5">
        <f t="shared" si="1"/>
        <v>0.28487120937612748</v>
      </c>
      <c r="F25" s="3">
        <v>44283</v>
      </c>
      <c r="G25" s="4">
        <v>0.625</v>
      </c>
      <c r="H25" s="5">
        <v>0.30199999999879201</v>
      </c>
      <c r="I25" s="5">
        <f t="shared" si="2"/>
        <v>3.5566423294876639</v>
      </c>
      <c r="J25" s="5">
        <f t="shared" si="3"/>
        <v>0.29413432064862977</v>
      </c>
      <c r="K25" s="3">
        <v>44285</v>
      </c>
      <c r="L25" s="4">
        <v>0.625</v>
      </c>
      <c r="M25" s="5">
        <v>0.30499999999878002</v>
      </c>
      <c r="N25" s="5">
        <f t="shared" si="4"/>
        <v>3.6131464415524093</v>
      </c>
      <c r="O25" s="5">
        <f t="shared" si="5"/>
        <v>0.29880721071638422</v>
      </c>
      <c r="P25" s="3">
        <v>44286</v>
      </c>
      <c r="Q25" s="4">
        <v>0.625</v>
      </c>
      <c r="R25" s="5">
        <v>0.25999999999896001</v>
      </c>
      <c r="S25" s="5">
        <f t="shared" si="6"/>
        <v>2.8011660755503387</v>
      </c>
      <c r="T25" s="5">
        <f t="shared" si="7"/>
        <v>0.23165643444801301</v>
      </c>
    </row>
    <row r="26" spans="1:20" x14ac:dyDescent="0.25">
      <c r="A26" s="3">
        <v>44281</v>
      </c>
      <c r="B26" s="4">
        <v>0.66666666666666663</v>
      </c>
      <c r="C26" s="5">
        <v>0.30399999999878402</v>
      </c>
      <c r="D26" s="5">
        <f t="shared" si="0"/>
        <v>3.594274846956476</v>
      </c>
      <c r="E26" s="5">
        <f t="shared" si="1"/>
        <v>0.29724652984330058</v>
      </c>
      <c r="F26" s="3">
        <v>44283</v>
      </c>
      <c r="G26" s="4">
        <v>0.66666666666666663</v>
      </c>
      <c r="H26" s="5">
        <v>0.30999999999875999</v>
      </c>
      <c r="I26" s="5">
        <f t="shared" si="2"/>
        <v>3.7080558173614668</v>
      </c>
      <c r="J26" s="5">
        <f t="shared" si="3"/>
        <v>0.3066562160957933</v>
      </c>
      <c r="K26" s="3">
        <v>44285</v>
      </c>
      <c r="L26" s="4">
        <v>0.66666666666666663</v>
      </c>
      <c r="M26" s="5">
        <v>0.28299999999886799</v>
      </c>
      <c r="N26" s="5">
        <f t="shared" si="4"/>
        <v>3.2065669204723002</v>
      </c>
      <c r="O26" s="5">
        <f t="shared" si="5"/>
        <v>0.2651830843230592</v>
      </c>
      <c r="P26" s="3">
        <v>44286</v>
      </c>
      <c r="Q26" s="4">
        <v>0.66666666666666663</v>
      </c>
      <c r="R26" s="5">
        <v>0.26199999999895202</v>
      </c>
      <c r="S26" s="5">
        <f t="shared" si="6"/>
        <v>2.8356036928783004</v>
      </c>
      <c r="T26" s="5">
        <f t="shared" si="7"/>
        <v>0.23450442540103544</v>
      </c>
    </row>
    <row r="27" spans="1:20" x14ac:dyDescent="0.25">
      <c r="A27" s="3">
        <v>44281</v>
      </c>
      <c r="B27" s="4">
        <v>0.70833333333333337</v>
      </c>
      <c r="C27" s="5">
        <v>0.31399999999874401</v>
      </c>
      <c r="D27" s="5">
        <f t="shared" si="0"/>
        <v>3.7846421076974051</v>
      </c>
      <c r="E27" s="5">
        <f t="shared" si="1"/>
        <v>0.31298990230657536</v>
      </c>
      <c r="F27" s="3">
        <v>44283</v>
      </c>
      <c r="G27" s="4">
        <v>0.70833333333333337</v>
      </c>
      <c r="H27" s="5">
        <v>0.30799999999876798</v>
      </c>
      <c r="I27" s="5">
        <f t="shared" si="2"/>
        <v>3.6699819807056402</v>
      </c>
      <c r="J27" s="5">
        <f t="shared" si="3"/>
        <v>0.30350750980435642</v>
      </c>
      <c r="K27" s="3">
        <v>44285</v>
      </c>
      <c r="L27" s="4">
        <v>0.70833333333333337</v>
      </c>
      <c r="M27" s="5">
        <v>0.26299999999894802</v>
      </c>
      <c r="N27" s="5">
        <f t="shared" si="4"/>
        <v>2.8528812797956382</v>
      </c>
      <c r="O27" s="5">
        <f t="shared" si="5"/>
        <v>0.23593328183909926</v>
      </c>
      <c r="P27" s="3">
        <v>44286</v>
      </c>
      <c r="Q27" s="4">
        <v>0.70833333333333337</v>
      </c>
      <c r="R27" s="5">
        <v>0.26899999999892399</v>
      </c>
      <c r="S27" s="5">
        <f t="shared" si="6"/>
        <v>2.9573659090808038</v>
      </c>
      <c r="T27" s="5">
        <f t="shared" si="7"/>
        <v>0.24457416068098245</v>
      </c>
    </row>
    <row r="28" spans="1:20" x14ac:dyDescent="0.25">
      <c r="A28" s="3">
        <v>44281</v>
      </c>
      <c r="B28" s="4">
        <v>0.75</v>
      </c>
      <c r="C28" s="5">
        <v>0.298999999998804</v>
      </c>
      <c r="D28" s="5">
        <f t="shared" si="0"/>
        <v>3.5004709753906633</v>
      </c>
      <c r="E28" s="5">
        <f t="shared" si="1"/>
        <v>0.28948894966480782</v>
      </c>
      <c r="F28" s="3">
        <v>44283</v>
      </c>
      <c r="G28" s="4">
        <v>0.75</v>
      </c>
      <c r="H28" s="5">
        <v>0.30699999999877198</v>
      </c>
      <c r="I28" s="5">
        <f t="shared" si="2"/>
        <v>3.6510000571522054</v>
      </c>
      <c r="J28" s="5">
        <f t="shared" si="3"/>
        <v>0.3019377047264874</v>
      </c>
      <c r="K28" s="3">
        <v>44285</v>
      </c>
      <c r="L28" s="4">
        <v>0.75</v>
      </c>
      <c r="M28" s="5">
        <v>0.25999999999896001</v>
      </c>
      <c r="N28" s="5">
        <f t="shared" si="4"/>
        <v>2.8011660755503387</v>
      </c>
      <c r="O28" s="5">
        <f t="shared" si="5"/>
        <v>0.23165643444801301</v>
      </c>
      <c r="P28" s="3">
        <v>44286</v>
      </c>
      <c r="Q28" s="4">
        <v>0.75</v>
      </c>
      <c r="R28" s="5">
        <v>0.26499999999893997</v>
      </c>
      <c r="S28" s="5">
        <f t="shared" si="6"/>
        <v>2.8875537079216267</v>
      </c>
      <c r="T28" s="5">
        <f t="shared" si="7"/>
        <v>0.23880069164511852</v>
      </c>
    </row>
    <row r="29" spans="1:20" x14ac:dyDescent="0.25">
      <c r="A29" s="3">
        <v>44281</v>
      </c>
      <c r="B29" s="4">
        <v>0.79166666666666663</v>
      </c>
      <c r="C29" s="5">
        <v>0.30299999999878802</v>
      </c>
      <c r="D29" s="5">
        <f t="shared" si="0"/>
        <v>3.5754401265048878</v>
      </c>
      <c r="E29" s="5">
        <f t="shared" si="1"/>
        <v>0.29568889846195423</v>
      </c>
      <c r="F29" s="3">
        <v>44283</v>
      </c>
      <c r="G29" s="4">
        <v>0.79166666666666663</v>
      </c>
      <c r="H29" s="5">
        <v>0.297999999998808</v>
      </c>
      <c r="I29" s="5">
        <f t="shared" si="2"/>
        <v>3.4818213696217444</v>
      </c>
      <c r="J29" s="5">
        <f t="shared" si="3"/>
        <v>0.28794662726771825</v>
      </c>
      <c r="K29" s="3">
        <v>44285</v>
      </c>
      <c r="L29" s="4">
        <v>0.79166666666666663</v>
      </c>
      <c r="M29" s="5">
        <v>0.24099999999903601</v>
      </c>
      <c r="N29" s="5">
        <f t="shared" si="4"/>
        <v>2.4819176049606617</v>
      </c>
      <c r="O29" s="5">
        <f t="shared" si="5"/>
        <v>0.2052545859302467</v>
      </c>
      <c r="P29" s="3">
        <v>44286</v>
      </c>
      <c r="Q29" s="4">
        <v>0.79166666666666663</v>
      </c>
      <c r="R29" s="5">
        <v>0.26299999999894802</v>
      </c>
      <c r="S29" s="5">
        <f t="shared" si="6"/>
        <v>2.8528812797956382</v>
      </c>
      <c r="T29" s="5">
        <f t="shared" si="7"/>
        <v>0.23593328183909926</v>
      </c>
    </row>
    <row r="30" spans="1:20" x14ac:dyDescent="0.25">
      <c r="A30" s="3">
        <v>44281</v>
      </c>
      <c r="B30" s="4">
        <v>0.83333333333333337</v>
      </c>
      <c r="C30" s="5">
        <v>0.297999999998808</v>
      </c>
      <c r="D30" s="5">
        <f t="shared" si="0"/>
        <v>3.4818213696217444</v>
      </c>
      <c r="E30" s="5">
        <f t="shared" si="1"/>
        <v>0.28794662726771825</v>
      </c>
      <c r="F30" s="3">
        <v>44283</v>
      </c>
      <c r="G30" s="4">
        <v>0.83333333333333337</v>
      </c>
      <c r="H30" s="5">
        <v>0.28699999999885201</v>
      </c>
      <c r="I30" s="5">
        <f t="shared" si="2"/>
        <v>3.2791404208535537</v>
      </c>
      <c r="J30" s="5">
        <f t="shared" si="3"/>
        <v>0.2711849128045889</v>
      </c>
      <c r="K30" s="3">
        <v>44285</v>
      </c>
      <c r="L30" s="4">
        <v>0.83333333333333337</v>
      </c>
      <c r="M30" s="5">
        <v>0.23999999999904001</v>
      </c>
      <c r="N30" s="5">
        <f t="shared" si="4"/>
        <v>2.4655162194317937</v>
      </c>
      <c r="O30" s="5">
        <f t="shared" si="5"/>
        <v>0.20389819134700932</v>
      </c>
      <c r="P30" s="3">
        <v>44286</v>
      </c>
      <c r="Q30" s="4">
        <v>0.83333333333333337</v>
      </c>
      <c r="R30" s="5">
        <v>0.25599999999897599</v>
      </c>
      <c r="S30" s="5">
        <f t="shared" si="6"/>
        <v>2.7327627799615186</v>
      </c>
      <c r="T30" s="5">
        <f t="shared" si="7"/>
        <v>0.22599948190281757</v>
      </c>
    </row>
    <row r="31" spans="1:20" x14ac:dyDescent="0.25">
      <c r="A31" s="3">
        <v>44281</v>
      </c>
      <c r="B31" s="4">
        <v>0.875</v>
      </c>
      <c r="C31" s="5">
        <v>0.28699999999885201</v>
      </c>
      <c r="D31" s="5">
        <f t="shared" si="0"/>
        <v>3.2791404208535537</v>
      </c>
      <c r="E31" s="5">
        <f t="shared" si="1"/>
        <v>0.2711849128045889</v>
      </c>
      <c r="F31" s="3">
        <v>44283</v>
      </c>
      <c r="G31" s="4">
        <v>0.875</v>
      </c>
      <c r="H31" s="5">
        <v>0.28099999999887598</v>
      </c>
      <c r="I31" s="5">
        <f t="shared" si="2"/>
        <v>3.1705077137654767</v>
      </c>
      <c r="J31" s="5">
        <f t="shared" si="3"/>
        <v>0.2622009879284049</v>
      </c>
      <c r="K31" s="3">
        <v>44285</v>
      </c>
      <c r="L31" s="4">
        <v>0.875</v>
      </c>
      <c r="M31" s="5">
        <v>0.23499999999905999</v>
      </c>
      <c r="N31" s="5">
        <f t="shared" si="4"/>
        <v>2.3841194169010027</v>
      </c>
      <c r="O31" s="5">
        <f t="shared" si="5"/>
        <v>0.19716667577771291</v>
      </c>
      <c r="P31" s="3">
        <v>44286</v>
      </c>
      <c r="Q31" s="4">
        <v>0.875</v>
      </c>
      <c r="R31" s="5">
        <v>0.24699999999901201</v>
      </c>
      <c r="S31" s="5">
        <f t="shared" si="6"/>
        <v>2.5811743593053436</v>
      </c>
      <c r="T31" s="5">
        <f t="shared" si="7"/>
        <v>0.21346311951455191</v>
      </c>
    </row>
    <row r="32" spans="1:20" x14ac:dyDescent="0.25">
      <c r="A32" s="3">
        <v>44281</v>
      </c>
      <c r="B32" s="4">
        <v>0.91666666666666663</v>
      </c>
      <c r="C32" s="5">
        <v>0.28899999999884401</v>
      </c>
      <c r="D32" s="5">
        <f t="shared" si="0"/>
        <v>3.3156538529741839</v>
      </c>
      <c r="E32" s="5">
        <f t="shared" si="1"/>
        <v>0.27420457364096501</v>
      </c>
      <c r="F32" s="3">
        <v>44283</v>
      </c>
      <c r="G32" s="4">
        <v>0.91666666666666663</v>
      </c>
      <c r="H32" s="5">
        <v>0.28399999999886399</v>
      </c>
      <c r="I32" s="5">
        <f t="shared" si="2"/>
        <v>3.224653490966066</v>
      </c>
      <c r="J32" s="5">
        <f t="shared" si="3"/>
        <v>0.26667884370289363</v>
      </c>
      <c r="K32" s="3">
        <v>44285</v>
      </c>
      <c r="L32" s="4">
        <v>0.91666666666666663</v>
      </c>
      <c r="M32" s="5">
        <v>0.236999999999052</v>
      </c>
      <c r="N32" s="5">
        <f t="shared" si="4"/>
        <v>2.4165558358282997</v>
      </c>
      <c r="O32" s="5">
        <f t="shared" si="5"/>
        <v>0.19984916762300037</v>
      </c>
      <c r="P32" s="3">
        <v>44286</v>
      </c>
      <c r="Q32" s="4">
        <v>0.91666666666666663</v>
      </c>
      <c r="R32" s="5">
        <v>0.25299999999898798</v>
      </c>
      <c r="S32" s="5">
        <f t="shared" si="6"/>
        <v>2.6818752084968813</v>
      </c>
      <c r="T32" s="5">
        <f t="shared" si="7"/>
        <v>0.22179107974269208</v>
      </c>
    </row>
    <row r="33" spans="1:20" x14ac:dyDescent="0.25">
      <c r="A33" s="3">
        <v>44281</v>
      </c>
      <c r="B33" s="4">
        <v>0.95833333333333337</v>
      </c>
      <c r="C33" s="5">
        <v>0.28799999999884801</v>
      </c>
      <c r="D33" s="5">
        <f t="shared" si="0"/>
        <v>3.2973782912403289</v>
      </c>
      <c r="E33" s="5">
        <f t="shared" si="1"/>
        <v>0.27269318468557519</v>
      </c>
      <c r="F33" s="3">
        <v>44283</v>
      </c>
      <c r="G33" s="4">
        <v>0.95833333333333337</v>
      </c>
      <c r="H33" s="5">
        <v>0.28799999999884801</v>
      </c>
      <c r="I33" s="5">
        <f t="shared" si="2"/>
        <v>3.2973782912403289</v>
      </c>
      <c r="J33" s="5">
        <f t="shared" si="3"/>
        <v>0.27269318468557519</v>
      </c>
      <c r="K33" s="3">
        <v>44285</v>
      </c>
      <c r="L33" s="4">
        <v>0.95833333333333337</v>
      </c>
      <c r="M33" s="5">
        <v>0.23399999999906401</v>
      </c>
      <c r="N33" s="5">
        <f t="shared" si="4"/>
        <v>2.3679625684403516</v>
      </c>
      <c r="O33" s="5">
        <f t="shared" si="5"/>
        <v>0.19583050441001706</v>
      </c>
      <c r="P33" s="3">
        <v>44286</v>
      </c>
      <c r="Q33" s="4">
        <v>0.95833333333333337</v>
      </c>
      <c r="R33" s="5">
        <v>0.26099999999895601</v>
      </c>
      <c r="S33" s="5">
        <f t="shared" si="6"/>
        <v>2.8183652712073379</v>
      </c>
      <c r="T33" s="5">
        <f t="shared" si="7"/>
        <v>0.23307880792884683</v>
      </c>
    </row>
    <row r="34" spans="1:20" ht="15.75" thickBot="1" x14ac:dyDescent="0.3">
      <c r="A34" s="3">
        <v>44282</v>
      </c>
      <c r="B34" s="4">
        <v>0</v>
      </c>
      <c r="C34" s="5">
        <v>0.270999999998916</v>
      </c>
      <c r="D34" s="5">
        <f t="shared" si="0"/>
        <v>2.9925047378237526</v>
      </c>
      <c r="E34" s="5">
        <f t="shared" si="1"/>
        <v>0.24748014181802433</v>
      </c>
      <c r="F34" s="3">
        <v>44284</v>
      </c>
      <c r="G34" s="4">
        <v>0</v>
      </c>
      <c r="H34" s="5">
        <v>0.28899999999884401</v>
      </c>
      <c r="I34" s="5">
        <f t="shared" si="2"/>
        <v>3.3156538529741839</v>
      </c>
      <c r="J34" s="5">
        <f t="shared" si="3"/>
        <v>0.27420457364096501</v>
      </c>
    </row>
    <row r="35" spans="1:20" ht="15.75" thickBot="1" x14ac:dyDescent="0.3">
      <c r="A35" s="3">
        <v>44282</v>
      </c>
      <c r="B35" s="4">
        <v>4.1666666666666664E-2</v>
      </c>
      <c r="C35" s="5">
        <v>0.29399999999882398</v>
      </c>
      <c r="D35" s="5">
        <f t="shared" si="0"/>
        <v>3.4075951882654234</v>
      </c>
      <c r="E35" s="5">
        <f t="shared" si="1"/>
        <v>0.28180812206955053</v>
      </c>
      <c r="F35" s="3">
        <v>44284</v>
      </c>
      <c r="G35" s="4">
        <v>4.1666666666666664E-2</v>
      </c>
      <c r="H35" s="5">
        <v>0.28399999999886399</v>
      </c>
      <c r="I35" s="5">
        <f t="shared" si="2"/>
        <v>3.224653490966066</v>
      </c>
      <c r="J35" s="5">
        <f t="shared" si="3"/>
        <v>0.26667884370289363</v>
      </c>
      <c r="Q35" s="6" t="s">
        <v>10</v>
      </c>
      <c r="R35" s="7"/>
      <c r="S35" s="7"/>
      <c r="T35" s="8">
        <f>SUM(E10:E57)+SUM(J10:J57)+SUM(O10:O33)+SUM(T10:T33)</f>
        <v>38.41492220155326</v>
      </c>
    </row>
    <row r="36" spans="1:20" x14ac:dyDescent="0.25">
      <c r="A36" s="3">
        <v>44282</v>
      </c>
      <c r="B36" s="4">
        <v>8.3333333333333329E-2</v>
      </c>
      <c r="C36" s="5">
        <v>0.2999999999988</v>
      </c>
      <c r="D36" s="5">
        <f t="shared" si="0"/>
        <v>3.5191577040639732</v>
      </c>
      <c r="E36" s="5">
        <f t="shared" si="1"/>
        <v>0.29103434212609058</v>
      </c>
      <c r="F36" s="3">
        <v>44284</v>
      </c>
      <c r="G36" s="4">
        <v>8.3333333333333329E-2</v>
      </c>
      <c r="H36" s="5">
        <v>0.27599999999889602</v>
      </c>
      <c r="I36" s="5">
        <f t="shared" si="2"/>
        <v>3.0810268769160016</v>
      </c>
      <c r="J36" s="5">
        <f t="shared" si="3"/>
        <v>0.25480092272095334</v>
      </c>
    </row>
    <row r="37" spans="1:20" x14ac:dyDescent="0.25">
      <c r="A37" s="3">
        <v>44282</v>
      </c>
      <c r="B37" s="4">
        <v>0.125</v>
      </c>
      <c r="C37" s="5">
        <v>0.28499999999886</v>
      </c>
      <c r="D37" s="5">
        <f t="shared" si="0"/>
        <v>3.2427779671354058</v>
      </c>
      <c r="E37" s="5">
        <f t="shared" si="1"/>
        <v>0.26817773788209803</v>
      </c>
      <c r="F37" s="3">
        <v>44284</v>
      </c>
      <c r="G37" s="4">
        <v>0.125</v>
      </c>
      <c r="H37" s="5">
        <v>0.29299999999882798</v>
      </c>
      <c r="I37" s="5">
        <f t="shared" si="2"/>
        <v>3.3891319586324995</v>
      </c>
      <c r="J37" s="5">
        <f t="shared" si="3"/>
        <v>0.28028121297890768</v>
      </c>
    </row>
    <row r="38" spans="1:20" x14ac:dyDescent="0.25">
      <c r="A38" s="3">
        <v>44282</v>
      </c>
      <c r="B38" s="4">
        <v>0.16666666666666666</v>
      </c>
      <c r="C38" s="5">
        <v>0.2999999999988</v>
      </c>
      <c r="D38" s="5">
        <f t="shared" si="0"/>
        <v>3.5191577040639732</v>
      </c>
      <c r="E38" s="5">
        <f t="shared" si="1"/>
        <v>0.29103434212609058</v>
      </c>
      <c r="F38" s="3">
        <v>44284</v>
      </c>
      <c r="G38" s="4">
        <v>0.16666666666666666</v>
      </c>
      <c r="H38" s="5">
        <v>0.28099999999887598</v>
      </c>
      <c r="I38" s="5">
        <f t="shared" si="2"/>
        <v>3.1705077137654767</v>
      </c>
      <c r="J38" s="5">
        <f t="shared" si="3"/>
        <v>0.2622009879284049</v>
      </c>
    </row>
    <row r="39" spans="1:20" x14ac:dyDescent="0.25">
      <c r="A39" s="3">
        <v>44282</v>
      </c>
      <c r="B39" s="4">
        <v>0.20833333333333334</v>
      </c>
      <c r="C39" s="5">
        <v>0.30099999999879601</v>
      </c>
      <c r="D39" s="5">
        <f t="shared" si="0"/>
        <v>3.5378815054239716</v>
      </c>
      <c r="E39" s="5">
        <f t="shared" si="1"/>
        <v>0.29258280049856245</v>
      </c>
      <c r="F39" s="3">
        <v>44284</v>
      </c>
      <c r="G39" s="4">
        <v>0.20833333333333334</v>
      </c>
      <c r="H39" s="5">
        <v>0.26699999999893198</v>
      </c>
      <c r="I39" s="5">
        <f t="shared" si="2"/>
        <v>2.9223820758934957</v>
      </c>
      <c r="J39" s="5">
        <f t="shared" si="3"/>
        <v>0.24168099767639209</v>
      </c>
    </row>
    <row r="40" spans="1:20" x14ac:dyDescent="0.25">
      <c r="A40" s="3">
        <v>44282</v>
      </c>
      <c r="B40" s="4">
        <v>0.25</v>
      </c>
      <c r="C40" s="5">
        <v>0.2999999999988</v>
      </c>
      <c r="D40" s="5">
        <f t="shared" si="0"/>
        <v>3.5191577040639732</v>
      </c>
      <c r="E40" s="5">
        <f t="shared" si="1"/>
        <v>0.29103434212609058</v>
      </c>
      <c r="F40" s="3">
        <v>44284</v>
      </c>
      <c r="G40" s="4">
        <v>0.25</v>
      </c>
      <c r="H40" s="5">
        <v>0.285999999998856</v>
      </c>
      <c r="I40" s="5">
        <f t="shared" si="2"/>
        <v>3.2609402950021247</v>
      </c>
      <c r="J40" s="5">
        <f t="shared" si="3"/>
        <v>0.26967976239667568</v>
      </c>
    </row>
    <row r="41" spans="1:20" x14ac:dyDescent="0.25">
      <c r="A41" s="3">
        <v>44282</v>
      </c>
      <c r="B41" s="4">
        <v>0.29166666666666669</v>
      </c>
      <c r="C41" s="5">
        <v>0.29399999999882398</v>
      </c>
      <c r="D41" s="5">
        <f t="shared" si="0"/>
        <v>3.4075951882654234</v>
      </c>
      <c r="E41" s="5">
        <f t="shared" si="1"/>
        <v>0.28180812206955053</v>
      </c>
      <c r="F41" s="3">
        <v>44284</v>
      </c>
      <c r="G41" s="4">
        <v>0.29166666666666669</v>
      </c>
      <c r="H41" s="5">
        <v>0.28099999999887598</v>
      </c>
      <c r="I41" s="5">
        <f t="shared" si="2"/>
        <v>3.1705077137654767</v>
      </c>
      <c r="J41" s="5">
        <f t="shared" si="3"/>
        <v>0.2622009879284049</v>
      </c>
    </row>
    <row r="42" spans="1:20" x14ac:dyDescent="0.25">
      <c r="A42" s="3">
        <v>44282</v>
      </c>
      <c r="B42" s="4">
        <v>0.33333333333333331</v>
      </c>
      <c r="C42" s="5">
        <v>0.29299999999882798</v>
      </c>
      <c r="D42" s="5">
        <f t="shared" si="0"/>
        <v>3.3891319586324995</v>
      </c>
      <c r="E42" s="5">
        <f t="shared" si="1"/>
        <v>0.28028121297890768</v>
      </c>
      <c r="F42" s="3">
        <v>44284</v>
      </c>
      <c r="G42" s="4">
        <v>0.33333333333333331</v>
      </c>
      <c r="H42" s="5">
        <v>0.29199999999883203</v>
      </c>
      <c r="I42" s="5">
        <f t="shared" si="2"/>
        <v>3.3707061582465769</v>
      </c>
      <c r="J42" s="5">
        <f t="shared" si="3"/>
        <v>0.27875739928699189</v>
      </c>
    </row>
    <row r="43" spans="1:20" x14ac:dyDescent="0.25">
      <c r="A43" s="3">
        <v>44282</v>
      </c>
      <c r="B43" s="4">
        <v>0.375</v>
      </c>
      <c r="C43" s="5">
        <v>0.31799999999872802</v>
      </c>
      <c r="D43" s="5">
        <f t="shared" si="0"/>
        <v>3.8618106975932172</v>
      </c>
      <c r="E43" s="5">
        <f t="shared" si="1"/>
        <v>0.31937174469095903</v>
      </c>
      <c r="F43" s="3">
        <v>44284</v>
      </c>
      <c r="G43" s="4">
        <v>0.375</v>
      </c>
      <c r="H43" s="5">
        <v>0.29199999999883203</v>
      </c>
      <c r="I43" s="5">
        <f t="shared" si="2"/>
        <v>3.3707061582465769</v>
      </c>
      <c r="J43" s="5">
        <f t="shared" si="3"/>
        <v>0.27875739928699189</v>
      </c>
    </row>
    <row r="44" spans="1:20" x14ac:dyDescent="0.25">
      <c r="A44" s="3">
        <v>44282</v>
      </c>
      <c r="B44" s="4">
        <v>0.41666666666666669</v>
      </c>
      <c r="C44" s="5">
        <v>0.30799999999876798</v>
      </c>
      <c r="D44" s="5">
        <f t="shared" si="0"/>
        <v>3.6699819807056402</v>
      </c>
      <c r="E44" s="5">
        <f t="shared" si="1"/>
        <v>0.30350750980435642</v>
      </c>
      <c r="F44" s="3">
        <v>44284</v>
      </c>
      <c r="G44" s="4">
        <v>0.41666666666666669</v>
      </c>
      <c r="H44" s="5">
        <v>0.30899999999876399</v>
      </c>
      <c r="I44" s="5">
        <f t="shared" si="2"/>
        <v>3.6890005834990509</v>
      </c>
      <c r="J44" s="5">
        <f t="shared" si="3"/>
        <v>0.3050803482553715</v>
      </c>
    </row>
    <row r="45" spans="1:20" x14ac:dyDescent="0.25">
      <c r="A45" s="3">
        <v>44282</v>
      </c>
      <c r="B45" s="4">
        <v>0.45833333333333331</v>
      </c>
      <c r="C45" s="5">
        <v>0.31499999999874001</v>
      </c>
      <c r="D45" s="5">
        <f t="shared" si="0"/>
        <v>3.803879781932463</v>
      </c>
      <c r="E45" s="5">
        <f t="shared" si="1"/>
        <v>0.3145808579658147</v>
      </c>
      <c r="F45" s="3">
        <v>44284</v>
      </c>
      <c r="G45" s="4">
        <v>0.45833333333333331</v>
      </c>
      <c r="H45" s="5">
        <v>0.311999999998752</v>
      </c>
      <c r="I45" s="5">
        <f t="shared" si="2"/>
        <v>3.7462759867007529</v>
      </c>
      <c r="J45" s="5">
        <f t="shared" si="3"/>
        <v>0.30981702410015227</v>
      </c>
    </row>
    <row r="46" spans="1:20" x14ac:dyDescent="0.25">
      <c r="A46" s="3">
        <v>44282</v>
      </c>
      <c r="B46" s="4">
        <v>0.5</v>
      </c>
      <c r="C46" s="5">
        <v>0.2999999999988</v>
      </c>
      <c r="D46" s="5">
        <f t="shared" si="0"/>
        <v>3.5191577040639732</v>
      </c>
      <c r="E46" s="5">
        <f t="shared" si="1"/>
        <v>0.29103434212609058</v>
      </c>
      <c r="F46" s="3">
        <v>44284</v>
      </c>
      <c r="G46" s="4">
        <v>0.5</v>
      </c>
      <c r="H46" s="5">
        <v>0.30299999999878802</v>
      </c>
      <c r="I46" s="5">
        <f t="shared" si="2"/>
        <v>3.5754401265048878</v>
      </c>
      <c r="J46" s="5">
        <f t="shared" si="3"/>
        <v>0.29568889846195423</v>
      </c>
    </row>
    <row r="47" spans="1:20" x14ac:dyDescent="0.25">
      <c r="A47" s="3">
        <v>44282</v>
      </c>
      <c r="B47" s="4">
        <v>0.54166666666666663</v>
      </c>
      <c r="C47" s="5">
        <v>0.2999999999988</v>
      </c>
      <c r="D47" s="5">
        <f t="shared" si="0"/>
        <v>3.5191577040639732</v>
      </c>
      <c r="E47" s="5">
        <f t="shared" si="1"/>
        <v>0.29103434212609058</v>
      </c>
      <c r="F47" s="3">
        <v>44284</v>
      </c>
      <c r="G47" s="4">
        <v>0.54166666666666663</v>
      </c>
      <c r="H47" s="5">
        <v>0.30499999999878002</v>
      </c>
      <c r="I47" s="5">
        <f t="shared" si="2"/>
        <v>3.6131464415524093</v>
      </c>
      <c r="J47" s="5">
        <f t="shared" si="3"/>
        <v>0.29880721071638422</v>
      </c>
    </row>
    <row r="48" spans="1:20" x14ac:dyDescent="0.25">
      <c r="A48" s="3">
        <v>44282</v>
      </c>
      <c r="B48" s="4">
        <v>0.58333333333333337</v>
      </c>
      <c r="C48" s="5">
        <v>0.28999999999884002</v>
      </c>
      <c r="D48" s="5">
        <f t="shared" si="0"/>
        <v>3.3339670531257788</v>
      </c>
      <c r="E48" s="5">
        <f t="shared" si="1"/>
        <v>0.27571907529350187</v>
      </c>
      <c r="F48" s="3">
        <v>44284</v>
      </c>
      <c r="G48" s="4">
        <v>0.58333333333333337</v>
      </c>
      <c r="H48" s="5">
        <v>0.30499999999878002</v>
      </c>
      <c r="I48" s="5">
        <f t="shared" si="2"/>
        <v>3.6131464415524093</v>
      </c>
      <c r="J48" s="5">
        <f t="shared" si="3"/>
        <v>0.29880721071638422</v>
      </c>
    </row>
    <row r="49" spans="1:10" x14ac:dyDescent="0.25">
      <c r="A49" s="3">
        <v>44282</v>
      </c>
      <c r="B49" s="4">
        <v>0.625</v>
      </c>
      <c r="C49" s="5">
        <v>0.28999999999884002</v>
      </c>
      <c r="D49" s="5">
        <f t="shared" si="0"/>
        <v>3.3339670531257788</v>
      </c>
      <c r="E49" s="5">
        <f t="shared" si="1"/>
        <v>0.27571907529350187</v>
      </c>
      <c r="F49" s="3">
        <v>44284</v>
      </c>
      <c r="G49" s="4">
        <v>0.625</v>
      </c>
      <c r="H49" s="5">
        <v>0.30899999999876399</v>
      </c>
      <c r="I49" s="5">
        <f t="shared" si="2"/>
        <v>3.6890005834990509</v>
      </c>
      <c r="J49" s="5">
        <f t="shared" si="3"/>
        <v>0.3050803482553715</v>
      </c>
    </row>
    <row r="50" spans="1:10" x14ac:dyDescent="0.25">
      <c r="A50" s="3">
        <v>44282</v>
      </c>
      <c r="B50" s="4">
        <v>0.66666666666666663</v>
      </c>
      <c r="C50" s="5">
        <v>0.298999999998804</v>
      </c>
      <c r="D50" s="5">
        <f t="shared" si="0"/>
        <v>3.5004709753906633</v>
      </c>
      <c r="E50" s="5">
        <f t="shared" si="1"/>
        <v>0.28948894966480782</v>
      </c>
      <c r="F50" s="3">
        <v>44284</v>
      </c>
      <c r="G50" s="4">
        <v>0.66666666666666663</v>
      </c>
      <c r="H50" s="5">
        <v>0.30799999999876798</v>
      </c>
      <c r="I50" s="5">
        <f t="shared" si="2"/>
        <v>3.6699819807056402</v>
      </c>
      <c r="J50" s="5">
        <f t="shared" si="3"/>
        <v>0.30350750980435642</v>
      </c>
    </row>
    <row r="51" spans="1:10" x14ac:dyDescent="0.25">
      <c r="A51" s="3">
        <v>44282</v>
      </c>
      <c r="B51" s="4">
        <v>0.70833333333333337</v>
      </c>
      <c r="C51" s="5">
        <v>0.28799999999884801</v>
      </c>
      <c r="D51" s="5">
        <f t="shared" si="0"/>
        <v>3.2973782912403289</v>
      </c>
      <c r="E51" s="5">
        <f t="shared" si="1"/>
        <v>0.27269318468557519</v>
      </c>
      <c r="F51" s="3">
        <v>44284</v>
      </c>
      <c r="G51" s="4">
        <v>0.70833333333333337</v>
      </c>
      <c r="H51" s="5">
        <v>0.298999999998804</v>
      </c>
      <c r="I51" s="5">
        <f t="shared" si="2"/>
        <v>3.5004709753906633</v>
      </c>
      <c r="J51" s="5">
        <f t="shared" si="3"/>
        <v>0.28948894966480782</v>
      </c>
    </row>
    <row r="52" spans="1:10" x14ac:dyDescent="0.25">
      <c r="A52" s="3">
        <v>44282</v>
      </c>
      <c r="B52" s="4">
        <v>0.75</v>
      </c>
      <c r="C52" s="5">
        <v>0.29399999999882398</v>
      </c>
      <c r="D52" s="5">
        <f t="shared" si="0"/>
        <v>3.4075951882654234</v>
      </c>
      <c r="E52" s="5">
        <f t="shared" si="1"/>
        <v>0.28180812206955053</v>
      </c>
      <c r="F52" s="3">
        <v>44284</v>
      </c>
      <c r="G52" s="4">
        <v>0.75</v>
      </c>
      <c r="H52" s="5">
        <v>0.32399999999870399</v>
      </c>
      <c r="I52" s="5">
        <f t="shared" si="2"/>
        <v>3.978648887956564</v>
      </c>
      <c r="J52" s="5">
        <f t="shared" si="3"/>
        <v>0.32903426303400785</v>
      </c>
    </row>
    <row r="53" spans="1:10" x14ac:dyDescent="0.25">
      <c r="A53" s="3">
        <v>44282</v>
      </c>
      <c r="B53" s="4">
        <v>0.79166666666666663</v>
      </c>
      <c r="C53" s="5">
        <v>0.30599999999877597</v>
      </c>
      <c r="D53" s="5">
        <f t="shared" si="0"/>
        <v>3.6320548612300216</v>
      </c>
      <c r="E53" s="5">
        <f t="shared" si="1"/>
        <v>0.30037093702372275</v>
      </c>
      <c r="F53" s="3">
        <v>44284</v>
      </c>
      <c r="G53" s="4">
        <v>0.79166666666666663</v>
      </c>
      <c r="H53" s="5">
        <v>0.29599999999881599</v>
      </c>
      <c r="I53" s="5">
        <f t="shared" si="2"/>
        <v>3.444633728852811</v>
      </c>
      <c r="J53" s="5">
        <f t="shared" si="3"/>
        <v>0.28487120937612748</v>
      </c>
    </row>
    <row r="54" spans="1:10" x14ac:dyDescent="0.25">
      <c r="A54" s="3">
        <v>44282</v>
      </c>
      <c r="B54" s="4">
        <v>0.83333333333333337</v>
      </c>
      <c r="C54" s="5">
        <v>0.28899999999884401</v>
      </c>
      <c r="D54" s="5">
        <f t="shared" si="0"/>
        <v>3.3156538529741839</v>
      </c>
      <c r="E54" s="5">
        <f t="shared" si="1"/>
        <v>0.27420457364096501</v>
      </c>
      <c r="F54" s="3">
        <v>44284</v>
      </c>
      <c r="G54" s="4">
        <v>0.83333333333333337</v>
      </c>
      <c r="H54" s="5">
        <v>0.298999999998804</v>
      </c>
      <c r="I54" s="5">
        <f t="shared" si="2"/>
        <v>3.5004709753906633</v>
      </c>
      <c r="J54" s="5">
        <f t="shared" si="3"/>
        <v>0.28948894966480782</v>
      </c>
    </row>
    <row r="55" spans="1:10" x14ac:dyDescent="0.25">
      <c r="A55" s="3">
        <v>44282</v>
      </c>
      <c r="B55" s="4">
        <v>0.875</v>
      </c>
      <c r="C55" s="5">
        <v>0.297999999998808</v>
      </c>
      <c r="D55" s="5">
        <f t="shared" si="0"/>
        <v>3.4818213696217444</v>
      </c>
      <c r="E55" s="5">
        <f t="shared" si="1"/>
        <v>0.28794662726771825</v>
      </c>
      <c r="F55" s="3">
        <v>44284</v>
      </c>
      <c r="G55" s="4">
        <v>0.875</v>
      </c>
      <c r="H55" s="5">
        <v>0.28099999999887598</v>
      </c>
      <c r="I55" s="5">
        <f t="shared" si="2"/>
        <v>3.1705077137654767</v>
      </c>
      <c r="J55" s="5">
        <f t="shared" si="3"/>
        <v>0.2622009879284049</v>
      </c>
    </row>
    <row r="56" spans="1:10" x14ac:dyDescent="0.25">
      <c r="A56" s="3">
        <v>44282</v>
      </c>
      <c r="B56" s="4">
        <v>0.91666666666666663</v>
      </c>
      <c r="C56" s="5">
        <v>0.27999999999887998</v>
      </c>
      <c r="D56" s="5">
        <f t="shared" si="0"/>
        <v>3.1525351868568876</v>
      </c>
      <c r="E56" s="5">
        <f t="shared" si="1"/>
        <v>0.26071465995306459</v>
      </c>
      <c r="F56" s="3">
        <v>44284</v>
      </c>
      <c r="G56" s="4">
        <v>0.91666666666666663</v>
      </c>
      <c r="H56" s="5">
        <v>0.27599999999889602</v>
      </c>
      <c r="I56" s="5">
        <f t="shared" si="2"/>
        <v>3.0810268769160016</v>
      </c>
      <c r="J56" s="5">
        <f t="shared" si="3"/>
        <v>0.25480092272095334</v>
      </c>
    </row>
    <row r="57" spans="1:10" x14ac:dyDescent="0.25">
      <c r="A57" s="3">
        <v>44282</v>
      </c>
      <c r="B57" s="4">
        <v>0.95833333333333337</v>
      </c>
      <c r="C57" s="5">
        <v>0.27899999999888397</v>
      </c>
      <c r="D57" s="5">
        <f t="shared" si="0"/>
        <v>3.1346007842374544</v>
      </c>
      <c r="E57" s="5">
        <f t="shared" si="1"/>
        <v>0.25923148485643749</v>
      </c>
      <c r="F57" s="3">
        <v>44284</v>
      </c>
      <c r="G57" s="4">
        <v>0.95833333333333337</v>
      </c>
      <c r="H57" s="5">
        <v>0.27899999999888397</v>
      </c>
      <c r="I57" s="5">
        <f t="shared" si="2"/>
        <v>3.1346007842374544</v>
      </c>
      <c r="J57" s="5">
        <f t="shared" si="3"/>
        <v>0.25923148485643749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B9C80-A0BF-487E-93D8-21D0E76E2E41}">
  <dimension ref="A1:T59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MAX(D10:D57,I10:I57,N10:N57,S10:S57)</f>
        <v>42.974794721170511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44287</v>
      </c>
      <c r="B10" s="4">
        <v>0</v>
      </c>
      <c r="C10" s="5">
        <v>0.25999999999896001</v>
      </c>
      <c r="D10" s="5">
        <f t="shared" ref="D10:D57" si="0">4*6*(C10^(1.522*(6^0.026)))</f>
        <v>2.8011660755503387</v>
      </c>
      <c r="E10" s="5">
        <f t="shared" ref="E10:E57" si="1">D10*0.0827</f>
        <v>0.23165643444801301</v>
      </c>
      <c r="F10" s="3">
        <v>44289</v>
      </c>
      <c r="G10" s="4">
        <v>0</v>
      </c>
      <c r="H10" s="5">
        <v>0.25299999999898798</v>
      </c>
      <c r="I10" s="5">
        <f t="shared" ref="I10:I57" si="2">4*6*(H10^(1.522*(6^0.026)))</f>
        <v>2.6818752084968813</v>
      </c>
      <c r="J10" s="5">
        <f t="shared" ref="J10:J57" si="3">I10*0.0827</f>
        <v>0.22179107974269208</v>
      </c>
      <c r="K10" s="3">
        <v>44291</v>
      </c>
      <c r="L10" s="4">
        <v>0</v>
      </c>
      <c r="M10" s="5">
        <v>0.27299999999890801</v>
      </c>
      <c r="N10" s="5">
        <f t="shared" ref="N10:N57" si="4">4*6*(M10^(1.522*(6^0.026)))</f>
        <v>3.0277980973447551</v>
      </c>
      <c r="O10" s="5">
        <f t="shared" ref="O10:O57" si="5">N10*0.0827</f>
        <v>0.25039890265041126</v>
      </c>
      <c r="P10" s="3">
        <v>44293</v>
      </c>
      <c r="Q10" s="4">
        <v>0</v>
      </c>
      <c r="R10" s="5">
        <v>1.2339999999950599</v>
      </c>
      <c r="S10" s="5">
        <f t="shared" ref="S10:S33" si="6">4*6*(R10^(1.522*(6^0.026)))</f>
        <v>33.559900176135237</v>
      </c>
      <c r="T10" s="5">
        <f t="shared" ref="T10:T33" si="7">S10*0.0827</f>
        <v>2.7754037445663839</v>
      </c>
    </row>
    <row r="11" spans="1:20" x14ac:dyDescent="0.25">
      <c r="A11" s="3">
        <v>44287</v>
      </c>
      <c r="B11" s="4">
        <v>4.1666666666666664E-2</v>
      </c>
      <c r="C11" s="5">
        <v>0.24099999999903601</v>
      </c>
      <c r="D11" s="5">
        <f t="shared" si="0"/>
        <v>2.4819176049606617</v>
      </c>
      <c r="E11" s="5">
        <f t="shared" si="1"/>
        <v>0.2052545859302467</v>
      </c>
      <c r="F11" s="3">
        <v>44289</v>
      </c>
      <c r="G11" s="4">
        <v>4.1666666666666664E-2</v>
      </c>
      <c r="H11" s="5">
        <v>0.25499999999897999</v>
      </c>
      <c r="I11" s="5">
        <f t="shared" si="2"/>
        <v>2.7157606374791396</v>
      </c>
      <c r="J11" s="5">
        <f t="shared" si="3"/>
        <v>0.22459340471952483</v>
      </c>
      <c r="K11" s="3">
        <v>44291</v>
      </c>
      <c r="L11" s="4">
        <v>4.1666666666666664E-2</v>
      </c>
      <c r="M11" s="5">
        <v>0.28699999999885201</v>
      </c>
      <c r="N11" s="5">
        <f t="shared" si="4"/>
        <v>3.2791404208535537</v>
      </c>
      <c r="O11" s="5">
        <f t="shared" si="5"/>
        <v>0.2711849128045889</v>
      </c>
      <c r="P11" s="3">
        <v>44293</v>
      </c>
      <c r="Q11" s="4">
        <v>4.1666666666666664E-2</v>
      </c>
      <c r="R11" s="5">
        <v>1.2229999999951</v>
      </c>
      <c r="S11" s="5">
        <f t="shared" si="6"/>
        <v>33.084136879757395</v>
      </c>
      <c r="T11" s="5">
        <f t="shared" si="7"/>
        <v>2.7360581199559366</v>
      </c>
    </row>
    <row r="12" spans="1:20" x14ac:dyDescent="0.25">
      <c r="A12" s="3">
        <v>44287</v>
      </c>
      <c r="B12" s="4">
        <v>8.3333333333333329E-2</v>
      </c>
      <c r="C12" s="5">
        <v>0.256999999998972</v>
      </c>
      <c r="D12" s="5">
        <f t="shared" si="0"/>
        <v>2.7498044572788323</v>
      </c>
      <c r="E12" s="5">
        <f t="shared" si="1"/>
        <v>0.22740882861695941</v>
      </c>
      <c r="F12" s="3">
        <v>44289</v>
      </c>
      <c r="G12" s="4">
        <v>8.3333333333333329E-2</v>
      </c>
      <c r="H12" s="5">
        <v>0.24699999999901201</v>
      </c>
      <c r="I12" s="5">
        <f t="shared" si="2"/>
        <v>2.5811743593053436</v>
      </c>
      <c r="J12" s="5">
        <f t="shared" si="3"/>
        <v>0.21346311951455191</v>
      </c>
      <c r="K12" s="3">
        <v>44291</v>
      </c>
      <c r="L12" s="4">
        <v>8.3333333333333329E-2</v>
      </c>
      <c r="M12" s="5">
        <v>0.28199999999887199</v>
      </c>
      <c r="N12" s="5">
        <f t="shared" si="4"/>
        <v>3.188518309900088</v>
      </c>
      <c r="O12" s="5">
        <f t="shared" si="5"/>
        <v>0.26369046422873726</v>
      </c>
      <c r="P12" s="3">
        <v>44293</v>
      </c>
      <c r="Q12" s="4">
        <v>8.3333333333333329E-2</v>
      </c>
      <c r="R12" s="5">
        <v>1.23499999999506</v>
      </c>
      <c r="S12" s="5">
        <f t="shared" si="6"/>
        <v>33.603276894241716</v>
      </c>
      <c r="T12" s="5">
        <f t="shared" si="7"/>
        <v>2.7789909991537898</v>
      </c>
    </row>
    <row r="13" spans="1:20" x14ac:dyDescent="0.25">
      <c r="A13" s="3">
        <v>44287</v>
      </c>
      <c r="B13" s="4">
        <v>0.125</v>
      </c>
      <c r="C13" s="5">
        <v>0.25399999999898398</v>
      </c>
      <c r="D13" s="5">
        <f t="shared" si="0"/>
        <v>2.6987980926143726</v>
      </c>
      <c r="E13" s="5">
        <f t="shared" si="1"/>
        <v>0.22319060225920861</v>
      </c>
      <c r="F13" s="3">
        <v>44289</v>
      </c>
      <c r="G13" s="4">
        <v>0.125</v>
      </c>
      <c r="H13" s="5">
        <v>0.243999999999024</v>
      </c>
      <c r="I13" s="5">
        <f t="shared" si="2"/>
        <v>2.5313645775357934</v>
      </c>
      <c r="J13" s="5">
        <f t="shared" si="3"/>
        <v>0.20934385056221011</v>
      </c>
      <c r="K13" s="3">
        <v>44291</v>
      </c>
      <c r="L13" s="4">
        <v>0.125</v>
      </c>
      <c r="M13" s="5">
        <v>0.27499999999890001</v>
      </c>
      <c r="N13" s="5">
        <f t="shared" si="4"/>
        <v>3.0632455276621999</v>
      </c>
      <c r="O13" s="5">
        <f t="shared" si="5"/>
        <v>0.25333040513766392</v>
      </c>
      <c r="P13" s="3">
        <v>44293</v>
      </c>
      <c r="Q13" s="4">
        <v>0.125</v>
      </c>
      <c r="R13" s="5">
        <v>1.2219999999951101</v>
      </c>
      <c r="S13" s="5">
        <f t="shared" si="6"/>
        <v>33.04101135995478</v>
      </c>
      <c r="T13" s="5">
        <f t="shared" si="7"/>
        <v>2.7324916394682601</v>
      </c>
    </row>
    <row r="14" spans="1:20" x14ac:dyDescent="0.25">
      <c r="A14" s="3">
        <v>44287</v>
      </c>
      <c r="B14" s="4">
        <v>0.16666666666666666</v>
      </c>
      <c r="C14" s="5">
        <v>0.24299999999902799</v>
      </c>
      <c r="D14" s="5">
        <f t="shared" si="0"/>
        <v>2.514841851773193</v>
      </c>
      <c r="E14" s="5">
        <f t="shared" si="1"/>
        <v>0.20797742114164305</v>
      </c>
      <c r="F14" s="3">
        <v>44289</v>
      </c>
      <c r="G14" s="4">
        <v>0.16666666666666666</v>
      </c>
      <c r="H14" s="5">
        <v>0.25299999999898798</v>
      </c>
      <c r="I14" s="5">
        <f t="shared" si="2"/>
        <v>2.6818752084968813</v>
      </c>
      <c r="J14" s="5">
        <f t="shared" si="3"/>
        <v>0.22179107974269208</v>
      </c>
      <c r="K14" s="3">
        <v>44291</v>
      </c>
      <c r="L14" s="4">
        <v>0.16666666666666666</v>
      </c>
      <c r="M14" s="5">
        <v>0.28799999999884801</v>
      </c>
      <c r="N14" s="5">
        <f t="shared" si="4"/>
        <v>3.2973782912403289</v>
      </c>
      <c r="O14" s="5">
        <f t="shared" si="5"/>
        <v>0.27269318468557519</v>
      </c>
      <c r="P14" s="3">
        <v>44293</v>
      </c>
      <c r="Q14" s="4">
        <v>0.16666666666666666</v>
      </c>
      <c r="R14" s="5">
        <v>1.22699999999509</v>
      </c>
      <c r="S14" s="5">
        <f t="shared" si="6"/>
        <v>33.256848602128159</v>
      </c>
      <c r="T14" s="5">
        <f t="shared" si="7"/>
        <v>2.7503413793959988</v>
      </c>
    </row>
    <row r="15" spans="1:20" x14ac:dyDescent="0.25">
      <c r="A15" s="3">
        <v>44287</v>
      </c>
      <c r="B15" s="4">
        <v>0.20833333333333334</v>
      </c>
      <c r="C15" s="5">
        <v>0.26399999999894402</v>
      </c>
      <c r="D15" s="5">
        <f t="shared" si="0"/>
        <v>2.8701979715168644</v>
      </c>
      <c r="E15" s="5">
        <f t="shared" si="1"/>
        <v>0.23736537224444468</v>
      </c>
      <c r="F15" s="3">
        <v>44289</v>
      </c>
      <c r="G15" s="4">
        <v>0.20833333333333334</v>
      </c>
      <c r="H15" s="5">
        <v>0.23599999999905599</v>
      </c>
      <c r="I15" s="5">
        <f t="shared" si="2"/>
        <v>2.4003171961647061</v>
      </c>
      <c r="J15" s="5">
        <f t="shared" si="3"/>
        <v>0.19850623212282117</v>
      </c>
      <c r="K15" s="3">
        <v>44291</v>
      </c>
      <c r="L15" s="4">
        <v>0.20833333333333334</v>
      </c>
      <c r="M15" s="5">
        <v>0.28699999999885201</v>
      </c>
      <c r="N15" s="5">
        <f t="shared" si="4"/>
        <v>3.2791404208535537</v>
      </c>
      <c r="O15" s="5">
        <f t="shared" si="5"/>
        <v>0.2711849128045889</v>
      </c>
      <c r="P15" s="3">
        <v>44293</v>
      </c>
      <c r="Q15" s="4">
        <v>0.20833333333333334</v>
      </c>
      <c r="R15" s="5">
        <v>1.2319999999950699</v>
      </c>
      <c r="S15" s="5">
        <f t="shared" si="6"/>
        <v>33.473209432598566</v>
      </c>
      <c r="T15" s="5">
        <f t="shared" si="7"/>
        <v>2.7682344200759013</v>
      </c>
    </row>
    <row r="16" spans="1:20" x14ac:dyDescent="0.25">
      <c r="A16" s="3">
        <v>44287</v>
      </c>
      <c r="B16" s="4">
        <v>0.25</v>
      </c>
      <c r="C16" s="5">
        <v>0.24599999999901601</v>
      </c>
      <c r="D16" s="5">
        <f t="shared" si="0"/>
        <v>2.5645308978991737</v>
      </c>
      <c r="E16" s="5">
        <f t="shared" si="1"/>
        <v>0.21208670525626164</v>
      </c>
      <c r="F16" s="3">
        <v>44289</v>
      </c>
      <c r="G16" s="4">
        <v>0.25</v>
      </c>
      <c r="H16" s="5">
        <v>0.22599999999909601</v>
      </c>
      <c r="I16" s="5">
        <f t="shared" si="2"/>
        <v>2.240189879449447</v>
      </c>
      <c r="J16" s="5">
        <f t="shared" si="3"/>
        <v>0.18526370303046927</v>
      </c>
      <c r="K16" s="3">
        <v>44291</v>
      </c>
      <c r="L16" s="4">
        <v>0.25</v>
      </c>
      <c r="M16" s="5">
        <v>0.29399999999882398</v>
      </c>
      <c r="N16" s="5">
        <f t="shared" si="4"/>
        <v>3.4075951882654234</v>
      </c>
      <c r="O16" s="5">
        <f t="shared" si="5"/>
        <v>0.28180812206955053</v>
      </c>
      <c r="P16" s="3">
        <v>44293</v>
      </c>
      <c r="Q16" s="4">
        <v>0.25</v>
      </c>
      <c r="R16" s="5">
        <v>1.22699999999509</v>
      </c>
      <c r="S16" s="5">
        <f t="shared" si="6"/>
        <v>33.256848602128159</v>
      </c>
      <c r="T16" s="5">
        <f t="shared" si="7"/>
        <v>2.7503413793959988</v>
      </c>
    </row>
    <row r="17" spans="1:20" x14ac:dyDescent="0.25">
      <c r="A17" s="3">
        <v>44287</v>
      </c>
      <c r="B17" s="4">
        <v>0.29166666666666669</v>
      </c>
      <c r="C17" s="5">
        <v>0.258999999998964</v>
      </c>
      <c r="D17" s="5">
        <f t="shared" si="0"/>
        <v>2.7840061670029903</v>
      </c>
      <c r="E17" s="5">
        <f t="shared" si="1"/>
        <v>0.23023731001114728</v>
      </c>
      <c r="F17" s="3">
        <v>44289</v>
      </c>
      <c r="G17" s="4">
        <v>0.29166666666666669</v>
      </c>
      <c r="H17" s="5">
        <v>0.21899999999912401</v>
      </c>
      <c r="I17" s="5">
        <f t="shared" si="2"/>
        <v>2.1305707428588434</v>
      </c>
      <c r="J17" s="5">
        <f t="shared" si="3"/>
        <v>0.17619820043442633</v>
      </c>
      <c r="K17" s="3">
        <v>44291</v>
      </c>
      <c r="L17" s="4">
        <v>0.29166666666666669</v>
      </c>
      <c r="M17" s="5">
        <v>0.270999999998916</v>
      </c>
      <c r="N17" s="5">
        <f t="shared" si="4"/>
        <v>2.9925047378237526</v>
      </c>
      <c r="O17" s="5">
        <f t="shared" si="5"/>
        <v>0.24748014181802433</v>
      </c>
      <c r="P17" s="3">
        <v>44293</v>
      </c>
      <c r="Q17" s="4">
        <v>0.29166666666666669</v>
      </c>
      <c r="R17" s="5">
        <v>1.2249999999951</v>
      </c>
      <c r="S17" s="5">
        <f t="shared" si="6"/>
        <v>33.170450826195015</v>
      </c>
      <c r="T17" s="5">
        <f t="shared" si="7"/>
        <v>2.7431962833263275</v>
      </c>
    </row>
    <row r="18" spans="1:20" x14ac:dyDescent="0.25">
      <c r="A18" s="3">
        <v>44287</v>
      </c>
      <c r="B18" s="4">
        <v>0.33333333333333331</v>
      </c>
      <c r="C18" s="5">
        <v>0.257999999998968</v>
      </c>
      <c r="D18" s="5">
        <f t="shared" si="0"/>
        <v>2.7668856069921324</v>
      </c>
      <c r="E18" s="5">
        <f t="shared" si="1"/>
        <v>0.22882143969824933</v>
      </c>
      <c r="F18" s="3">
        <v>44289</v>
      </c>
      <c r="G18" s="4">
        <v>0.33333333333333331</v>
      </c>
      <c r="H18" s="5">
        <v>0.21599999999913599</v>
      </c>
      <c r="I18" s="5">
        <f t="shared" si="2"/>
        <v>2.0842213428384553</v>
      </c>
      <c r="J18" s="5">
        <f t="shared" si="3"/>
        <v>0.17236510505274025</v>
      </c>
      <c r="K18" s="3">
        <v>44291</v>
      </c>
      <c r="L18" s="4">
        <v>0.33333333333333331</v>
      </c>
      <c r="M18" s="5">
        <v>0.28699999999885201</v>
      </c>
      <c r="N18" s="5">
        <f t="shared" si="4"/>
        <v>3.2791404208535537</v>
      </c>
      <c r="O18" s="5">
        <f t="shared" si="5"/>
        <v>0.2711849128045889</v>
      </c>
      <c r="P18" s="3">
        <v>44293</v>
      </c>
      <c r="Q18" s="4">
        <v>0.33333333333333331</v>
      </c>
      <c r="R18" s="5">
        <v>1.23099999999507</v>
      </c>
      <c r="S18" s="5">
        <f t="shared" si="6"/>
        <v>33.429895420913475</v>
      </c>
      <c r="T18" s="5">
        <f t="shared" si="7"/>
        <v>2.764652351309544</v>
      </c>
    </row>
    <row r="19" spans="1:20" x14ac:dyDescent="0.25">
      <c r="A19" s="3">
        <v>44287</v>
      </c>
      <c r="B19" s="4">
        <v>0.375</v>
      </c>
      <c r="C19" s="5">
        <v>0.26299999999894802</v>
      </c>
      <c r="D19" s="5">
        <f t="shared" si="0"/>
        <v>2.8528812797956382</v>
      </c>
      <c r="E19" s="5">
        <f t="shared" si="1"/>
        <v>0.23593328183909926</v>
      </c>
      <c r="F19" s="3">
        <v>44289</v>
      </c>
      <c r="G19" s="4">
        <v>0.375</v>
      </c>
      <c r="H19" s="5">
        <v>0.22799999999908799</v>
      </c>
      <c r="I19" s="5">
        <f t="shared" si="2"/>
        <v>2.2718850208831287</v>
      </c>
      <c r="J19" s="5">
        <f t="shared" si="3"/>
        <v>0.18788489122703472</v>
      </c>
      <c r="K19" s="3">
        <v>44291</v>
      </c>
      <c r="L19" s="4">
        <v>0.375</v>
      </c>
      <c r="M19" s="5">
        <v>0.28099999999887598</v>
      </c>
      <c r="N19" s="5">
        <f t="shared" si="4"/>
        <v>3.1705077137654767</v>
      </c>
      <c r="O19" s="5">
        <f t="shared" si="5"/>
        <v>0.2622009879284049</v>
      </c>
      <c r="P19" s="3">
        <v>44293</v>
      </c>
      <c r="Q19" s="4">
        <v>0.375</v>
      </c>
      <c r="R19" s="5">
        <v>1.25199999999499</v>
      </c>
      <c r="S19" s="5">
        <f t="shared" si="6"/>
        <v>34.343871459930291</v>
      </c>
      <c r="T19" s="5">
        <f t="shared" si="7"/>
        <v>2.8402381697362351</v>
      </c>
    </row>
    <row r="20" spans="1:20" x14ac:dyDescent="0.25">
      <c r="A20" s="3">
        <v>44287</v>
      </c>
      <c r="B20" s="4">
        <v>0.41666666666666669</v>
      </c>
      <c r="C20" s="5">
        <v>0.26399999999894402</v>
      </c>
      <c r="D20" s="5">
        <f t="shared" si="0"/>
        <v>2.8701979715168644</v>
      </c>
      <c r="E20" s="5">
        <f t="shared" si="1"/>
        <v>0.23736537224444468</v>
      </c>
      <c r="F20" s="3">
        <v>44289</v>
      </c>
      <c r="G20" s="4">
        <v>0.41666666666666669</v>
      </c>
      <c r="H20" s="5">
        <v>0.23299999999906801</v>
      </c>
      <c r="I20" s="5">
        <f t="shared" si="2"/>
        <v>2.3518467216082248</v>
      </c>
      <c r="J20" s="5">
        <f t="shared" si="3"/>
        <v>0.19449772387700018</v>
      </c>
      <c r="K20" s="3">
        <v>44291</v>
      </c>
      <c r="L20" s="4">
        <v>0.41666666666666669</v>
      </c>
      <c r="M20" s="5">
        <v>0.28099999999887598</v>
      </c>
      <c r="N20" s="5">
        <f t="shared" si="4"/>
        <v>3.1705077137654767</v>
      </c>
      <c r="O20" s="5">
        <f t="shared" si="5"/>
        <v>0.2622009879284049</v>
      </c>
      <c r="P20" s="3">
        <v>44293</v>
      </c>
      <c r="Q20" s="4">
        <v>0.41666666666666669</v>
      </c>
      <c r="R20" s="5">
        <v>1.25999999999496</v>
      </c>
      <c r="S20" s="5">
        <f t="shared" si="6"/>
        <v>34.694465876524873</v>
      </c>
      <c r="T20" s="5">
        <f t="shared" si="7"/>
        <v>2.8692323279886067</v>
      </c>
    </row>
    <row r="21" spans="1:20" x14ac:dyDescent="0.25">
      <c r="A21" s="3">
        <v>44287</v>
      </c>
      <c r="B21" s="4">
        <v>0.45833333333333331</v>
      </c>
      <c r="C21" s="5">
        <v>0.271999999998912</v>
      </c>
      <c r="D21" s="5">
        <f t="shared" si="0"/>
        <v>3.0101321300972579</v>
      </c>
      <c r="E21" s="5">
        <f t="shared" si="1"/>
        <v>0.24893792715904323</v>
      </c>
      <c r="F21" s="3">
        <v>44289</v>
      </c>
      <c r="G21" s="4">
        <v>0.45833333333333331</v>
      </c>
      <c r="H21" s="5">
        <v>0.23599999999905599</v>
      </c>
      <c r="I21" s="5">
        <f t="shared" si="2"/>
        <v>2.4003171961647061</v>
      </c>
      <c r="J21" s="5">
        <f t="shared" si="3"/>
        <v>0.19850623212282117</v>
      </c>
      <c r="K21" s="3">
        <v>44291</v>
      </c>
      <c r="L21" s="4">
        <v>0.45833333333333331</v>
      </c>
      <c r="M21" s="5">
        <v>0.57299999999770801</v>
      </c>
      <c r="N21" s="5">
        <f t="shared" si="4"/>
        <v>9.8757297522173495</v>
      </c>
      <c r="O21" s="5">
        <f t="shared" si="5"/>
        <v>0.81672285050837479</v>
      </c>
      <c r="P21" s="3">
        <v>44293</v>
      </c>
      <c r="Q21" s="4">
        <v>0.45833333333333331</v>
      </c>
      <c r="R21" s="5">
        <v>1.2699999999949201</v>
      </c>
      <c r="S21" s="5">
        <f t="shared" si="6"/>
        <v>35.13457324602382</v>
      </c>
      <c r="T21" s="5">
        <f t="shared" si="7"/>
        <v>2.9056292074461698</v>
      </c>
    </row>
    <row r="22" spans="1:20" x14ac:dyDescent="0.25">
      <c r="A22" s="3">
        <v>44287</v>
      </c>
      <c r="B22" s="4">
        <v>0.5</v>
      </c>
      <c r="C22" s="5">
        <v>0.27599999999889602</v>
      </c>
      <c r="D22" s="5">
        <f t="shared" si="0"/>
        <v>3.0810268769160016</v>
      </c>
      <c r="E22" s="5">
        <f t="shared" si="1"/>
        <v>0.25480092272095334</v>
      </c>
      <c r="F22" s="3">
        <v>44289</v>
      </c>
      <c r="G22" s="4">
        <v>0.5</v>
      </c>
      <c r="H22" s="5">
        <v>0.25299999999898798</v>
      </c>
      <c r="I22" s="5">
        <f t="shared" si="2"/>
        <v>2.6818752084968813</v>
      </c>
      <c r="J22" s="5">
        <f t="shared" si="3"/>
        <v>0.22179107974269208</v>
      </c>
      <c r="K22" s="3">
        <v>44291</v>
      </c>
      <c r="L22" s="4">
        <v>0.5</v>
      </c>
      <c r="M22" s="5">
        <v>1.0469999999958099</v>
      </c>
      <c r="N22" s="5">
        <f t="shared" si="4"/>
        <v>25.823662750619143</v>
      </c>
      <c r="O22" s="5">
        <f t="shared" si="5"/>
        <v>2.135616909476203</v>
      </c>
      <c r="P22" s="3">
        <v>44293</v>
      </c>
      <c r="Q22" s="4">
        <v>0.5</v>
      </c>
      <c r="R22" s="5">
        <v>1.2639999999949401</v>
      </c>
      <c r="S22" s="5">
        <f t="shared" si="6"/>
        <v>34.870260563959562</v>
      </c>
      <c r="T22" s="5">
        <f t="shared" si="7"/>
        <v>2.8837705486394558</v>
      </c>
    </row>
    <row r="23" spans="1:20" x14ac:dyDescent="0.25">
      <c r="A23" s="3">
        <v>44287</v>
      </c>
      <c r="B23" s="4">
        <v>0.54166666666666663</v>
      </c>
      <c r="C23" s="5">
        <v>0.27899999999888397</v>
      </c>
      <c r="D23" s="5">
        <f t="shared" si="0"/>
        <v>3.1346007842374544</v>
      </c>
      <c r="E23" s="5">
        <f t="shared" si="1"/>
        <v>0.25923148485643749</v>
      </c>
      <c r="F23" s="3">
        <v>44289</v>
      </c>
      <c r="G23" s="4">
        <v>0.54166666666666663</v>
      </c>
      <c r="H23" s="5">
        <v>0.22199999999911199</v>
      </c>
      <c r="I23" s="5">
        <f t="shared" si="2"/>
        <v>2.1772992061628678</v>
      </c>
      <c r="J23" s="5">
        <f t="shared" si="3"/>
        <v>0.18006264434966915</v>
      </c>
      <c r="K23" s="3">
        <v>44291</v>
      </c>
      <c r="L23" s="4">
        <v>0.54166666666666663</v>
      </c>
      <c r="M23" s="5">
        <v>1.01499999999594</v>
      </c>
      <c r="N23" s="5">
        <f t="shared" si="4"/>
        <v>24.576603888187403</v>
      </c>
      <c r="O23" s="5">
        <f t="shared" si="5"/>
        <v>2.032485141553098</v>
      </c>
      <c r="P23" s="3">
        <v>44293</v>
      </c>
      <c r="Q23" s="4">
        <v>0.54166666666666663</v>
      </c>
      <c r="R23" s="5">
        <v>1.2509999999949899</v>
      </c>
      <c r="S23" s="5">
        <f t="shared" si="6"/>
        <v>34.30014056566813</v>
      </c>
      <c r="T23" s="5">
        <f t="shared" si="7"/>
        <v>2.8366216247807543</v>
      </c>
    </row>
    <row r="24" spans="1:20" x14ac:dyDescent="0.25">
      <c r="A24" s="3">
        <v>44287</v>
      </c>
      <c r="B24" s="4">
        <v>0.58333333333333337</v>
      </c>
      <c r="C24" s="5">
        <v>0.27499999999890001</v>
      </c>
      <c r="D24" s="5">
        <f t="shared" si="0"/>
        <v>3.0632455276621999</v>
      </c>
      <c r="E24" s="5">
        <f t="shared" si="1"/>
        <v>0.25333040513766392</v>
      </c>
      <c r="F24" s="3">
        <v>44289</v>
      </c>
      <c r="G24" s="4">
        <v>0.58333333333333337</v>
      </c>
      <c r="H24" s="5">
        <v>0.202999999999188</v>
      </c>
      <c r="I24" s="5">
        <f t="shared" si="2"/>
        <v>1.8878069539064459</v>
      </c>
      <c r="J24" s="5">
        <f t="shared" si="3"/>
        <v>0.15612163508806307</v>
      </c>
      <c r="K24" s="3">
        <v>44291</v>
      </c>
      <c r="L24" s="4">
        <v>0.58333333333333337</v>
      </c>
      <c r="M24" s="5">
        <v>1.0729999999957001</v>
      </c>
      <c r="N24" s="5">
        <f t="shared" si="4"/>
        <v>26.85375219501001</v>
      </c>
      <c r="O24" s="5">
        <f t="shared" si="5"/>
        <v>2.2208053065273279</v>
      </c>
      <c r="P24" s="3">
        <v>44293</v>
      </c>
      <c r="Q24" s="4">
        <v>0.58333333333333337</v>
      </c>
      <c r="R24" s="5">
        <v>1.2639999999949401</v>
      </c>
      <c r="S24" s="5">
        <f t="shared" si="6"/>
        <v>34.870260563959562</v>
      </c>
      <c r="T24" s="5">
        <f t="shared" si="7"/>
        <v>2.8837705486394558</v>
      </c>
    </row>
    <row r="25" spans="1:20" x14ac:dyDescent="0.25">
      <c r="A25" s="3">
        <v>44287</v>
      </c>
      <c r="B25" s="4">
        <v>0.625</v>
      </c>
      <c r="C25" s="5">
        <v>0.27599999999889602</v>
      </c>
      <c r="D25" s="5">
        <f t="shared" si="0"/>
        <v>3.0810268769160016</v>
      </c>
      <c r="E25" s="5">
        <f t="shared" si="1"/>
        <v>0.25480092272095334</v>
      </c>
      <c r="F25" s="3">
        <v>44289</v>
      </c>
      <c r="G25" s="4">
        <v>0.625</v>
      </c>
      <c r="H25" s="5">
        <v>0.18499999999926001</v>
      </c>
      <c r="I25" s="5">
        <f t="shared" si="2"/>
        <v>1.6280105081092331</v>
      </c>
      <c r="J25" s="5">
        <f t="shared" si="3"/>
        <v>0.13463646902063356</v>
      </c>
      <c r="K25" s="3">
        <v>44291</v>
      </c>
      <c r="L25" s="4">
        <v>0.625</v>
      </c>
      <c r="M25" s="5">
        <v>1.07799999999568</v>
      </c>
      <c r="N25" s="5">
        <f t="shared" si="4"/>
        <v>27.053564711151964</v>
      </c>
      <c r="O25" s="5">
        <f t="shared" si="5"/>
        <v>2.2373298016122671</v>
      </c>
      <c r="P25" s="3">
        <v>44293</v>
      </c>
      <c r="Q25" s="4">
        <v>0.625</v>
      </c>
      <c r="R25" s="5">
        <v>1.2619999999949501</v>
      </c>
      <c r="S25" s="5">
        <f t="shared" si="6"/>
        <v>34.782321808117011</v>
      </c>
      <c r="T25" s="5">
        <f t="shared" si="7"/>
        <v>2.8764980135312768</v>
      </c>
    </row>
    <row r="26" spans="1:20" x14ac:dyDescent="0.25">
      <c r="A26" s="3">
        <v>44287</v>
      </c>
      <c r="B26" s="4">
        <v>0.66666666666666663</v>
      </c>
      <c r="C26" s="5">
        <v>0.27299999999890801</v>
      </c>
      <c r="D26" s="5">
        <f t="shared" si="0"/>
        <v>3.0277980973447551</v>
      </c>
      <c r="E26" s="5">
        <f t="shared" si="1"/>
        <v>0.25039890265041126</v>
      </c>
      <c r="F26" s="3">
        <v>44289</v>
      </c>
      <c r="G26" s="4">
        <v>0.66666666666666663</v>
      </c>
      <c r="H26" s="5">
        <v>0.196999999999212</v>
      </c>
      <c r="I26" s="5">
        <f t="shared" si="2"/>
        <v>1.7996186749716725</v>
      </c>
      <c r="J26" s="5">
        <f t="shared" si="3"/>
        <v>0.14882846442015732</v>
      </c>
      <c r="K26" s="3">
        <v>44291</v>
      </c>
      <c r="L26" s="4">
        <v>0.66666666666666663</v>
      </c>
      <c r="M26" s="5">
        <v>1.0929999999956199</v>
      </c>
      <c r="N26" s="5">
        <f t="shared" si="4"/>
        <v>27.656308954719456</v>
      </c>
      <c r="O26" s="5">
        <f t="shared" si="5"/>
        <v>2.2871767505552989</v>
      </c>
      <c r="P26" s="3">
        <v>44293</v>
      </c>
      <c r="Q26" s="4">
        <v>0.66666666666666663</v>
      </c>
      <c r="R26" s="5">
        <v>1.25799999999496</v>
      </c>
      <c r="S26" s="5">
        <f t="shared" si="6"/>
        <v>34.60669282245685</v>
      </c>
      <c r="T26" s="5">
        <f t="shared" si="7"/>
        <v>2.8619734964171815</v>
      </c>
    </row>
    <row r="27" spans="1:20" x14ac:dyDescent="0.25">
      <c r="A27" s="3">
        <v>44287</v>
      </c>
      <c r="B27" s="4">
        <v>0.70833333333333337</v>
      </c>
      <c r="C27" s="5">
        <v>0.27899999999888397</v>
      </c>
      <c r="D27" s="5">
        <f t="shared" si="0"/>
        <v>3.1346007842374544</v>
      </c>
      <c r="E27" s="5">
        <f t="shared" si="1"/>
        <v>0.25923148485643749</v>
      </c>
      <c r="F27" s="3">
        <v>44289</v>
      </c>
      <c r="G27" s="4">
        <v>0.70833333333333337</v>
      </c>
      <c r="H27" s="5">
        <v>0.182999999999268</v>
      </c>
      <c r="I27" s="5">
        <f t="shared" si="2"/>
        <v>1.6000360325720409</v>
      </c>
      <c r="J27" s="5">
        <f t="shared" si="3"/>
        <v>0.13232297989370778</v>
      </c>
      <c r="K27" s="3">
        <v>44291</v>
      </c>
      <c r="L27" s="4">
        <v>0.70833333333333337</v>
      </c>
      <c r="M27" s="5">
        <v>1.0929999999956199</v>
      </c>
      <c r="N27" s="5">
        <f t="shared" si="4"/>
        <v>27.656308954719456</v>
      </c>
      <c r="O27" s="5">
        <f t="shared" si="5"/>
        <v>2.2871767505552989</v>
      </c>
      <c r="P27" s="3">
        <v>44293</v>
      </c>
      <c r="Q27" s="4">
        <v>0.70833333333333337</v>
      </c>
      <c r="R27" s="5">
        <v>1.2589999999949599</v>
      </c>
      <c r="S27" s="5">
        <f t="shared" si="6"/>
        <v>34.650568986466013</v>
      </c>
      <c r="T27" s="5">
        <f t="shared" si="7"/>
        <v>2.8656020551807391</v>
      </c>
    </row>
    <row r="28" spans="1:20" x14ac:dyDescent="0.25">
      <c r="A28" s="3">
        <v>44287</v>
      </c>
      <c r="B28" s="4">
        <v>0.75</v>
      </c>
      <c r="C28" s="5">
        <v>0.26999999999891999</v>
      </c>
      <c r="D28" s="5">
        <f t="shared" si="0"/>
        <v>2.9749159781698271</v>
      </c>
      <c r="E28" s="5">
        <f t="shared" si="1"/>
        <v>0.24602555139464469</v>
      </c>
      <c r="F28" s="3">
        <v>44289</v>
      </c>
      <c r="G28" s="4">
        <v>0.75</v>
      </c>
      <c r="H28" s="5">
        <v>0.18899999999924399</v>
      </c>
      <c r="I28" s="5">
        <f t="shared" si="2"/>
        <v>1.684499870990334</v>
      </c>
      <c r="J28" s="5">
        <f t="shared" si="3"/>
        <v>0.13930813933090061</v>
      </c>
      <c r="K28" s="3">
        <v>44291</v>
      </c>
      <c r="L28" s="4">
        <v>0.75</v>
      </c>
      <c r="M28" s="5">
        <v>1.0769999999956901</v>
      </c>
      <c r="N28" s="5">
        <f t="shared" si="4"/>
        <v>27.013558030368976</v>
      </c>
      <c r="O28" s="5">
        <f t="shared" si="5"/>
        <v>2.2340212491115143</v>
      </c>
      <c r="P28" s="3">
        <v>44293</v>
      </c>
      <c r="Q28" s="4">
        <v>0.75</v>
      </c>
      <c r="R28" s="5">
        <v>1.2489999999950001</v>
      </c>
      <c r="S28" s="5">
        <f t="shared" si="6"/>
        <v>34.212741122929437</v>
      </c>
      <c r="T28" s="5">
        <f t="shared" si="7"/>
        <v>2.8293936908662642</v>
      </c>
    </row>
    <row r="29" spans="1:20" x14ac:dyDescent="0.25">
      <c r="A29" s="3">
        <v>44287</v>
      </c>
      <c r="B29" s="4">
        <v>0.79166666666666663</v>
      </c>
      <c r="C29" s="5">
        <v>0.26399999999894402</v>
      </c>
      <c r="D29" s="5">
        <f t="shared" si="0"/>
        <v>2.8701979715168644</v>
      </c>
      <c r="E29" s="5">
        <f t="shared" si="1"/>
        <v>0.23736537224444468</v>
      </c>
      <c r="F29" s="3">
        <v>44289</v>
      </c>
      <c r="G29" s="4">
        <v>0.79166666666666663</v>
      </c>
      <c r="H29" s="5">
        <v>0.19199999999923201</v>
      </c>
      <c r="I29" s="5">
        <f t="shared" si="2"/>
        <v>1.727336692317424</v>
      </c>
      <c r="J29" s="5">
        <f t="shared" si="3"/>
        <v>0.14285074445465096</v>
      </c>
      <c r="K29" s="3">
        <v>44291</v>
      </c>
      <c r="L29" s="4">
        <v>0.79166666666666663</v>
      </c>
      <c r="M29" s="5">
        <v>1.08199999999567</v>
      </c>
      <c r="N29" s="5">
        <f t="shared" si="4"/>
        <v>27.213812072866482</v>
      </c>
      <c r="O29" s="5">
        <f t="shared" si="5"/>
        <v>2.250582258426058</v>
      </c>
      <c r="P29" s="3">
        <v>44293</v>
      </c>
      <c r="Q29" s="4">
        <v>0.79166666666666663</v>
      </c>
      <c r="R29" s="5">
        <v>1.2589999999949599</v>
      </c>
      <c r="S29" s="5">
        <f t="shared" si="6"/>
        <v>34.650568986466013</v>
      </c>
      <c r="T29" s="5">
        <f t="shared" si="7"/>
        <v>2.8656020551807391</v>
      </c>
    </row>
    <row r="30" spans="1:20" x14ac:dyDescent="0.25">
      <c r="A30" s="3">
        <v>44287</v>
      </c>
      <c r="B30" s="4">
        <v>0.83333333333333337</v>
      </c>
      <c r="C30" s="5">
        <v>0.26799999999892798</v>
      </c>
      <c r="D30" s="5">
        <f t="shared" si="0"/>
        <v>2.9398545888044092</v>
      </c>
      <c r="E30" s="5">
        <f t="shared" si="1"/>
        <v>0.24312597449412462</v>
      </c>
      <c r="F30" s="3">
        <v>44289</v>
      </c>
      <c r="G30" s="4">
        <v>0.83333333333333337</v>
      </c>
      <c r="H30" s="5">
        <v>0.18599999999925601</v>
      </c>
      <c r="I30" s="5">
        <f t="shared" si="2"/>
        <v>1.6420654447699503</v>
      </c>
      <c r="J30" s="5">
        <f t="shared" si="3"/>
        <v>0.1357988122824749</v>
      </c>
      <c r="K30" s="3">
        <v>44291</v>
      </c>
      <c r="L30" s="4">
        <v>0.83333333333333337</v>
      </c>
      <c r="M30" s="5">
        <v>1.06699999999573</v>
      </c>
      <c r="N30" s="5">
        <f t="shared" si="4"/>
        <v>26.614707023492326</v>
      </c>
      <c r="O30" s="5">
        <f t="shared" si="5"/>
        <v>2.2010362708428151</v>
      </c>
      <c r="P30" s="3">
        <v>44293</v>
      </c>
      <c r="Q30" s="4">
        <v>0.83333333333333337</v>
      </c>
      <c r="R30" s="5">
        <v>1.2429999999950201</v>
      </c>
      <c r="S30" s="5">
        <f t="shared" si="6"/>
        <v>33.951042047085949</v>
      </c>
      <c r="T30" s="5">
        <f t="shared" si="7"/>
        <v>2.807751177294008</v>
      </c>
    </row>
    <row r="31" spans="1:20" x14ac:dyDescent="0.25">
      <c r="A31" s="3">
        <v>44287</v>
      </c>
      <c r="B31" s="4">
        <v>0.875</v>
      </c>
      <c r="C31" s="5">
        <v>0.26399999999894402</v>
      </c>
      <c r="D31" s="5">
        <f t="shared" si="0"/>
        <v>2.8701979715168644</v>
      </c>
      <c r="E31" s="5">
        <f t="shared" si="1"/>
        <v>0.23736537224444468</v>
      </c>
      <c r="F31" s="3">
        <v>44289</v>
      </c>
      <c r="G31" s="4">
        <v>0.875</v>
      </c>
      <c r="H31" s="5">
        <v>0.176999999999292</v>
      </c>
      <c r="I31" s="5">
        <f t="shared" si="2"/>
        <v>1.5172030285754117</v>
      </c>
      <c r="J31" s="5">
        <f t="shared" si="3"/>
        <v>0.12547269046318654</v>
      </c>
      <c r="K31" s="3">
        <v>44291</v>
      </c>
      <c r="L31" s="4">
        <v>0.875</v>
      </c>
      <c r="M31" s="5">
        <v>1.06899999999572</v>
      </c>
      <c r="N31" s="5">
        <f t="shared" si="4"/>
        <v>26.694300180495425</v>
      </c>
      <c r="O31" s="5">
        <f t="shared" si="5"/>
        <v>2.2076186249269716</v>
      </c>
      <c r="P31" s="3">
        <v>44293</v>
      </c>
      <c r="Q31" s="4">
        <v>0.875</v>
      </c>
      <c r="R31" s="5">
        <v>1.2469999999950101</v>
      </c>
      <c r="S31" s="5">
        <f t="shared" si="6"/>
        <v>34.125424852862103</v>
      </c>
      <c r="T31" s="5">
        <f t="shared" si="7"/>
        <v>2.8221726353316958</v>
      </c>
    </row>
    <row r="32" spans="1:20" x14ac:dyDescent="0.25">
      <c r="A32" s="3">
        <v>44287</v>
      </c>
      <c r="B32" s="4">
        <v>0.91666666666666663</v>
      </c>
      <c r="C32" s="5">
        <v>0.27799999999888803</v>
      </c>
      <c r="D32" s="5">
        <f t="shared" si="0"/>
        <v>3.1167045612473894</v>
      </c>
      <c r="E32" s="5">
        <f t="shared" si="1"/>
        <v>0.25775146721515907</v>
      </c>
      <c r="F32" s="3">
        <v>44289</v>
      </c>
      <c r="G32" s="4">
        <v>0.91666666666666663</v>
      </c>
      <c r="H32" s="5">
        <v>0.19299999999922801</v>
      </c>
      <c r="I32" s="5">
        <f t="shared" si="2"/>
        <v>1.7417046096075226</v>
      </c>
      <c r="J32" s="5">
        <f t="shared" si="3"/>
        <v>0.14403897121454212</v>
      </c>
      <c r="K32" s="3">
        <v>44291</v>
      </c>
      <c r="L32" s="4">
        <v>0.91666666666666663</v>
      </c>
      <c r="M32" s="5">
        <v>1.06699999999573</v>
      </c>
      <c r="N32" s="5">
        <f t="shared" si="4"/>
        <v>26.614707023492326</v>
      </c>
      <c r="O32" s="5">
        <f t="shared" si="5"/>
        <v>2.2010362708428151</v>
      </c>
      <c r="P32" s="3">
        <v>44293</v>
      </c>
      <c r="Q32" s="4">
        <v>0.91666666666666663</v>
      </c>
      <c r="R32" s="5">
        <v>1.23799999999504</v>
      </c>
      <c r="S32" s="5">
        <f t="shared" si="6"/>
        <v>33.733532351602847</v>
      </c>
      <c r="T32" s="5">
        <f t="shared" si="7"/>
        <v>2.7897631254775552</v>
      </c>
    </row>
    <row r="33" spans="1:20" x14ac:dyDescent="0.25">
      <c r="A33" s="3">
        <v>44287</v>
      </c>
      <c r="B33" s="4">
        <v>0.95833333333333337</v>
      </c>
      <c r="C33" s="5">
        <v>0.26799999999892798</v>
      </c>
      <c r="D33" s="5">
        <f t="shared" si="0"/>
        <v>2.9398545888044092</v>
      </c>
      <c r="E33" s="5">
        <f t="shared" si="1"/>
        <v>0.24312597449412462</v>
      </c>
      <c r="F33" s="3">
        <v>44289</v>
      </c>
      <c r="G33" s="4">
        <v>0.95833333333333337</v>
      </c>
      <c r="H33" s="5">
        <v>0.18499999999926001</v>
      </c>
      <c r="I33" s="5">
        <f t="shared" si="2"/>
        <v>1.6280105081092331</v>
      </c>
      <c r="J33" s="5">
        <f t="shared" si="3"/>
        <v>0.13463646902063356</v>
      </c>
      <c r="K33" s="3">
        <v>44291</v>
      </c>
      <c r="L33" s="4">
        <v>0.95833333333333337</v>
      </c>
      <c r="M33" s="5">
        <v>1.0719999999957099</v>
      </c>
      <c r="N33" s="5">
        <f t="shared" si="4"/>
        <v>26.813855999782028</v>
      </c>
      <c r="O33" s="5">
        <f t="shared" si="5"/>
        <v>2.2175058911819736</v>
      </c>
      <c r="P33" s="3">
        <v>44293</v>
      </c>
      <c r="Q33" s="4">
        <v>0.95833333333333337</v>
      </c>
      <c r="R33" s="5">
        <v>1.2429999999950201</v>
      </c>
      <c r="S33" s="5">
        <f t="shared" si="6"/>
        <v>33.951042047085949</v>
      </c>
      <c r="T33" s="5">
        <f t="shared" si="7"/>
        <v>2.807751177294008</v>
      </c>
    </row>
    <row r="34" spans="1:20" x14ac:dyDescent="0.25">
      <c r="A34" s="3">
        <v>44288</v>
      </c>
      <c r="B34" s="4">
        <v>0</v>
      </c>
      <c r="C34" s="5">
        <v>0.25099999999899603</v>
      </c>
      <c r="D34" s="5">
        <f t="shared" si="0"/>
        <v>2.6481486767770965</v>
      </c>
      <c r="E34" s="5">
        <f t="shared" si="1"/>
        <v>0.21900189556946587</v>
      </c>
      <c r="F34" s="3">
        <v>44290</v>
      </c>
      <c r="G34" s="4">
        <v>0</v>
      </c>
      <c r="H34" s="5">
        <v>0.18199999999927199</v>
      </c>
      <c r="I34" s="5">
        <f t="shared" si="2"/>
        <v>1.5861166928788057</v>
      </c>
      <c r="J34" s="5">
        <f t="shared" si="3"/>
        <v>0.13117185050107724</v>
      </c>
      <c r="K34" s="3">
        <v>44292</v>
      </c>
      <c r="L34" s="4">
        <v>0</v>
      </c>
      <c r="M34" s="5">
        <v>1.06499999999574</v>
      </c>
      <c r="N34" s="5">
        <f t="shared" si="4"/>
        <v>26.53520252297789</v>
      </c>
      <c r="O34" s="5">
        <f t="shared" si="5"/>
        <v>2.1944612486502715</v>
      </c>
      <c r="P34" s="3">
        <v>44294</v>
      </c>
      <c r="Q34" s="4">
        <v>0</v>
      </c>
      <c r="R34" s="5">
        <v>1.23999999999504</v>
      </c>
      <c r="S34" s="5">
        <f t="shared" ref="S34:S57" si="8">4*6*(R34^(1.522*(6^0.026)))</f>
        <v>33.820473673944598</v>
      </c>
      <c r="T34" s="5">
        <f t="shared" ref="T34:T57" si="9">S34*0.0827</f>
        <v>2.7969531728352179</v>
      </c>
    </row>
    <row r="35" spans="1:20" x14ac:dyDescent="0.25">
      <c r="A35" s="3">
        <v>44288</v>
      </c>
      <c r="B35" s="4">
        <v>4.1666666666666664E-2</v>
      </c>
      <c r="C35" s="5">
        <v>0.25999999999896001</v>
      </c>
      <c r="D35" s="5">
        <f t="shared" si="0"/>
        <v>2.8011660755503387</v>
      </c>
      <c r="E35" s="5">
        <f t="shared" si="1"/>
        <v>0.23165643444801301</v>
      </c>
      <c r="F35" s="3">
        <v>44290</v>
      </c>
      <c r="G35" s="4">
        <v>4.1666666666666664E-2</v>
      </c>
      <c r="H35" s="5">
        <v>0.170999999999316</v>
      </c>
      <c r="I35" s="5">
        <f t="shared" si="2"/>
        <v>1.4360230555222309</v>
      </c>
      <c r="J35" s="5">
        <f t="shared" si="3"/>
        <v>0.11875910669168849</v>
      </c>
      <c r="K35" s="3">
        <v>44292</v>
      </c>
      <c r="L35" s="4">
        <v>4.1666666666666664E-2</v>
      </c>
      <c r="M35" s="5">
        <v>1.07599999999569</v>
      </c>
      <c r="N35" s="5">
        <f t="shared" si="4"/>
        <v>26.973573430040304</v>
      </c>
      <c r="O35" s="5">
        <f t="shared" si="5"/>
        <v>2.230714522664333</v>
      </c>
      <c r="P35" s="3">
        <v>44294</v>
      </c>
      <c r="Q35" s="4">
        <v>4.1666666666666664E-2</v>
      </c>
      <c r="R35" s="5">
        <v>1.2279999999950799</v>
      </c>
      <c r="S35" s="5">
        <f t="shared" si="8"/>
        <v>33.300078908830571</v>
      </c>
      <c r="T35" s="5">
        <f t="shared" si="9"/>
        <v>2.753916525760288</v>
      </c>
    </row>
    <row r="36" spans="1:20" x14ac:dyDescent="0.25">
      <c r="A36" s="3">
        <v>44288</v>
      </c>
      <c r="B36" s="4">
        <v>8.3333333333333329E-2</v>
      </c>
      <c r="C36" s="5">
        <v>0.238999999999044</v>
      </c>
      <c r="D36" s="5">
        <f t="shared" si="0"/>
        <v>2.4491554168283818</v>
      </c>
      <c r="E36" s="5">
        <f t="shared" si="1"/>
        <v>0.20254515297170717</v>
      </c>
      <c r="F36" s="3">
        <v>44290</v>
      </c>
      <c r="G36" s="4">
        <v>8.3333333333333329E-2</v>
      </c>
      <c r="H36" s="5">
        <v>0.182999999999268</v>
      </c>
      <c r="I36" s="5">
        <f t="shared" si="2"/>
        <v>1.6000360325720409</v>
      </c>
      <c r="J36" s="5">
        <f t="shared" si="3"/>
        <v>0.13232297989370778</v>
      </c>
      <c r="K36" s="3">
        <v>44292</v>
      </c>
      <c r="L36" s="4">
        <v>8.3333333333333329E-2</v>
      </c>
      <c r="M36" s="5">
        <v>1.0619999999957499</v>
      </c>
      <c r="N36" s="5">
        <f t="shared" si="4"/>
        <v>26.416112150742027</v>
      </c>
      <c r="O36" s="5">
        <f t="shared" si="5"/>
        <v>2.1846124748663653</v>
      </c>
      <c r="P36" s="3">
        <v>44294</v>
      </c>
      <c r="Q36" s="4">
        <v>8.3333333333333329E-2</v>
      </c>
      <c r="R36" s="5">
        <v>1.23799999999504</v>
      </c>
      <c r="S36" s="5">
        <f t="shared" si="8"/>
        <v>33.733532351602847</v>
      </c>
      <c r="T36" s="5">
        <f t="shared" si="9"/>
        <v>2.7897631254775552</v>
      </c>
    </row>
    <row r="37" spans="1:20" x14ac:dyDescent="0.25">
      <c r="A37" s="3">
        <v>44288</v>
      </c>
      <c r="B37" s="4">
        <v>0.125</v>
      </c>
      <c r="C37" s="5">
        <v>0.256999999998972</v>
      </c>
      <c r="D37" s="5">
        <f t="shared" si="0"/>
        <v>2.7498044572788323</v>
      </c>
      <c r="E37" s="5">
        <f t="shared" si="1"/>
        <v>0.22740882861695941</v>
      </c>
      <c r="F37" s="3">
        <v>44290</v>
      </c>
      <c r="G37" s="4">
        <v>0.125</v>
      </c>
      <c r="H37" s="5">
        <v>0.20999999999916</v>
      </c>
      <c r="I37" s="5">
        <f t="shared" si="2"/>
        <v>1.9926682776894182</v>
      </c>
      <c r="J37" s="5">
        <f t="shared" si="3"/>
        <v>0.16479366656491487</v>
      </c>
      <c r="K37" s="3">
        <v>44292</v>
      </c>
      <c r="L37" s="4">
        <v>0.125</v>
      </c>
      <c r="M37" s="5">
        <v>1.0699999999957199</v>
      </c>
      <c r="N37" s="5">
        <f t="shared" si="4"/>
        <v>26.734129984147387</v>
      </c>
      <c r="O37" s="5">
        <f t="shared" si="5"/>
        <v>2.210912549688989</v>
      </c>
      <c r="P37" s="3">
        <v>44294</v>
      </c>
      <c r="Q37" s="4">
        <v>0.125</v>
      </c>
      <c r="R37" s="5">
        <v>1.2249999999951</v>
      </c>
      <c r="S37" s="5">
        <f t="shared" si="8"/>
        <v>33.170450826195015</v>
      </c>
      <c r="T37" s="5">
        <f t="shared" si="9"/>
        <v>2.7431962833263275</v>
      </c>
    </row>
    <row r="38" spans="1:20" x14ac:dyDescent="0.25">
      <c r="A38" s="3">
        <v>44288</v>
      </c>
      <c r="B38" s="4">
        <v>0.16666666666666666</v>
      </c>
      <c r="C38" s="5">
        <v>0.23999999999904001</v>
      </c>
      <c r="D38" s="5">
        <f t="shared" si="0"/>
        <v>2.4655162194317937</v>
      </c>
      <c r="E38" s="5">
        <f t="shared" si="1"/>
        <v>0.20389819134700932</v>
      </c>
      <c r="F38" s="3">
        <v>44290</v>
      </c>
      <c r="G38" s="4">
        <v>0.16666666666666666</v>
      </c>
      <c r="H38" s="5">
        <v>0.18499999999926001</v>
      </c>
      <c r="I38" s="5">
        <f t="shared" si="2"/>
        <v>1.6280105081092331</v>
      </c>
      <c r="J38" s="5">
        <f t="shared" si="3"/>
        <v>0.13463646902063356</v>
      </c>
      <c r="K38" s="3">
        <v>44292</v>
      </c>
      <c r="L38" s="4">
        <v>0.16666666666666666</v>
      </c>
      <c r="M38" s="5">
        <v>1.08199999999567</v>
      </c>
      <c r="N38" s="5">
        <f t="shared" si="4"/>
        <v>27.213812072866482</v>
      </c>
      <c r="O38" s="5">
        <f t="shared" si="5"/>
        <v>2.250582258426058</v>
      </c>
      <c r="P38" s="3">
        <v>44294</v>
      </c>
      <c r="Q38" s="4">
        <v>0.16666666666666666</v>
      </c>
      <c r="R38" s="5">
        <v>1.23299999999506</v>
      </c>
      <c r="S38" s="5">
        <f t="shared" si="8"/>
        <v>33.516544353297768</v>
      </c>
      <c r="T38" s="5">
        <f t="shared" si="9"/>
        <v>2.7718182180177253</v>
      </c>
    </row>
    <row r="39" spans="1:20" x14ac:dyDescent="0.25">
      <c r="A39" s="3">
        <v>44288</v>
      </c>
      <c r="B39" s="4">
        <v>0.20833333333333334</v>
      </c>
      <c r="C39" s="5">
        <v>0.236999999999052</v>
      </c>
      <c r="D39" s="5">
        <f t="shared" si="0"/>
        <v>2.4165558358282997</v>
      </c>
      <c r="E39" s="5">
        <f t="shared" si="1"/>
        <v>0.19984916762300037</v>
      </c>
      <c r="F39" s="3">
        <v>44290</v>
      </c>
      <c r="G39" s="4">
        <v>0.20833333333333334</v>
      </c>
      <c r="H39" s="5">
        <v>0.17899999999928401</v>
      </c>
      <c r="I39" s="5">
        <f t="shared" si="2"/>
        <v>1.544631477386941</v>
      </c>
      <c r="J39" s="5">
        <f t="shared" si="3"/>
        <v>0.12774102317990002</v>
      </c>
      <c r="K39" s="3">
        <v>44292</v>
      </c>
      <c r="L39" s="4">
        <v>0.20833333333333334</v>
      </c>
      <c r="M39" s="5">
        <v>1.07599999999569</v>
      </c>
      <c r="N39" s="5">
        <f t="shared" si="4"/>
        <v>26.973573430040304</v>
      </c>
      <c r="O39" s="5">
        <f t="shared" si="5"/>
        <v>2.230714522664333</v>
      </c>
      <c r="P39" s="3">
        <v>44294</v>
      </c>
      <c r="Q39" s="4">
        <v>0.20833333333333334</v>
      </c>
      <c r="R39" s="5">
        <v>1.24399999999502</v>
      </c>
      <c r="S39" s="5">
        <f t="shared" si="8"/>
        <v>33.994606514799912</v>
      </c>
      <c r="T39" s="5">
        <f t="shared" si="9"/>
        <v>2.8113539587739527</v>
      </c>
    </row>
    <row r="40" spans="1:20" x14ac:dyDescent="0.25">
      <c r="A40" s="3">
        <v>44288</v>
      </c>
      <c r="B40" s="4">
        <v>0.25</v>
      </c>
      <c r="C40" s="5">
        <v>0.25299999999898798</v>
      </c>
      <c r="D40" s="5">
        <f t="shared" si="0"/>
        <v>2.6818752084968813</v>
      </c>
      <c r="E40" s="5">
        <f t="shared" si="1"/>
        <v>0.22179107974269208</v>
      </c>
      <c r="F40" s="3">
        <v>44290</v>
      </c>
      <c r="G40" s="4">
        <v>0.25</v>
      </c>
      <c r="H40" s="5">
        <v>0.19399999999922399</v>
      </c>
      <c r="I40" s="5">
        <f t="shared" si="2"/>
        <v>1.7561168589715379</v>
      </c>
      <c r="J40" s="5">
        <f t="shared" si="3"/>
        <v>0.14523086423694617</v>
      </c>
      <c r="K40" s="3">
        <v>44292</v>
      </c>
      <c r="L40" s="4">
        <v>0.25</v>
      </c>
      <c r="M40" s="5">
        <v>1.0789999999956801</v>
      </c>
      <c r="N40" s="5">
        <f t="shared" si="4"/>
        <v>27.093593464083686</v>
      </c>
      <c r="O40" s="5">
        <f t="shared" si="5"/>
        <v>2.2406401794797208</v>
      </c>
      <c r="P40" s="3">
        <v>44294</v>
      </c>
      <c r="Q40" s="4">
        <v>0.25</v>
      </c>
      <c r="R40" s="5">
        <v>1.2469999999950101</v>
      </c>
      <c r="S40" s="5">
        <f t="shared" si="8"/>
        <v>34.125424852862103</v>
      </c>
      <c r="T40" s="5">
        <f t="shared" si="9"/>
        <v>2.8221726353316958</v>
      </c>
    </row>
    <row r="41" spans="1:20" x14ac:dyDescent="0.25">
      <c r="A41" s="3">
        <v>44288</v>
      </c>
      <c r="B41" s="4">
        <v>0.29166666666666669</v>
      </c>
      <c r="C41" s="5">
        <v>0.24799999999900799</v>
      </c>
      <c r="D41" s="5">
        <f t="shared" si="0"/>
        <v>2.5978579333644203</v>
      </c>
      <c r="E41" s="5">
        <f t="shared" si="1"/>
        <v>0.21484285108923754</v>
      </c>
      <c r="F41" s="3">
        <v>44290</v>
      </c>
      <c r="G41" s="4">
        <v>0.29166666666666669</v>
      </c>
      <c r="H41" s="5">
        <v>0.18699999999925199</v>
      </c>
      <c r="I41" s="5">
        <f t="shared" si="2"/>
        <v>1.6561653824945812</v>
      </c>
      <c r="J41" s="5">
        <f t="shared" si="3"/>
        <v>0.13696487713230185</v>
      </c>
      <c r="K41" s="3">
        <v>44292</v>
      </c>
      <c r="L41" s="4">
        <v>0.29166666666666669</v>
      </c>
      <c r="M41" s="5">
        <v>1.07799999999568</v>
      </c>
      <c r="N41" s="5">
        <f t="shared" si="4"/>
        <v>27.053564711151964</v>
      </c>
      <c r="O41" s="5">
        <f t="shared" si="5"/>
        <v>2.2373298016122671</v>
      </c>
      <c r="P41" s="3">
        <v>44294</v>
      </c>
      <c r="Q41" s="4">
        <v>0.29166666666666669</v>
      </c>
      <c r="R41" s="5">
        <v>1.24599999999501</v>
      </c>
      <c r="S41" s="5">
        <f t="shared" si="8"/>
        <v>34.081797924467629</v>
      </c>
      <c r="T41" s="5">
        <f t="shared" si="9"/>
        <v>2.8185646883534727</v>
      </c>
    </row>
    <row r="42" spans="1:20" x14ac:dyDescent="0.25">
      <c r="A42" s="3">
        <v>44288</v>
      </c>
      <c r="B42" s="4">
        <v>0.33333333333333331</v>
      </c>
      <c r="C42" s="5">
        <v>0.258999999998964</v>
      </c>
      <c r="D42" s="5">
        <f t="shared" si="0"/>
        <v>2.7840061670029903</v>
      </c>
      <c r="E42" s="5">
        <f t="shared" si="1"/>
        <v>0.23023731001114728</v>
      </c>
      <c r="F42" s="3">
        <v>44290</v>
      </c>
      <c r="G42" s="4">
        <v>0.33333333333333331</v>
      </c>
      <c r="H42" s="5">
        <v>0.18899999999924399</v>
      </c>
      <c r="I42" s="5">
        <f t="shared" si="2"/>
        <v>1.684499870990334</v>
      </c>
      <c r="J42" s="5">
        <f t="shared" si="3"/>
        <v>0.13930813933090061</v>
      </c>
      <c r="K42" s="3">
        <v>44292</v>
      </c>
      <c r="L42" s="4">
        <v>0.33333333333333331</v>
      </c>
      <c r="M42" s="5">
        <v>1.08199999999567</v>
      </c>
      <c r="N42" s="5">
        <f t="shared" si="4"/>
        <v>27.213812072866482</v>
      </c>
      <c r="O42" s="5">
        <f t="shared" si="5"/>
        <v>2.250582258426058</v>
      </c>
      <c r="P42" s="3">
        <v>44294</v>
      </c>
      <c r="Q42" s="4">
        <v>0.33333333333333331</v>
      </c>
      <c r="R42" s="5">
        <v>1.247999999995</v>
      </c>
      <c r="S42" s="5">
        <f t="shared" si="8"/>
        <v>34.169072587936</v>
      </c>
      <c r="T42" s="5">
        <f t="shared" si="9"/>
        <v>2.825782303022307</v>
      </c>
    </row>
    <row r="43" spans="1:20" x14ac:dyDescent="0.25">
      <c r="A43" s="3">
        <v>44288</v>
      </c>
      <c r="B43" s="4">
        <v>0.375</v>
      </c>
      <c r="C43" s="5">
        <v>0.27299999999890801</v>
      </c>
      <c r="D43" s="5">
        <f t="shared" si="0"/>
        <v>3.0277980973447551</v>
      </c>
      <c r="E43" s="5">
        <f t="shared" si="1"/>
        <v>0.25039890265041126</v>
      </c>
      <c r="F43" s="3">
        <v>44290</v>
      </c>
      <c r="G43" s="4">
        <v>0.375</v>
      </c>
      <c r="H43" s="5">
        <v>0.197999999999208</v>
      </c>
      <c r="I43" s="5">
        <f t="shared" si="2"/>
        <v>1.8142073314120344</v>
      </c>
      <c r="J43" s="5">
        <f t="shared" si="3"/>
        <v>0.15003494630777522</v>
      </c>
      <c r="K43" s="3">
        <v>44292</v>
      </c>
      <c r="L43" s="4">
        <v>0.375</v>
      </c>
      <c r="M43" s="5">
        <v>1.09399999999562</v>
      </c>
      <c r="N43" s="5">
        <f t="shared" si="4"/>
        <v>27.696667800409283</v>
      </c>
      <c r="O43" s="5">
        <f t="shared" si="5"/>
        <v>2.2905144270938478</v>
      </c>
      <c r="P43" s="3">
        <v>44294</v>
      </c>
      <c r="Q43" s="4">
        <v>0.375</v>
      </c>
      <c r="R43" s="5">
        <v>1.4089999999943601</v>
      </c>
      <c r="S43" s="5">
        <f t="shared" si="8"/>
        <v>41.463110774659299</v>
      </c>
      <c r="T43" s="5">
        <f t="shared" si="9"/>
        <v>3.4289992610643236</v>
      </c>
    </row>
    <row r="44" spans="1:20" x14ac:dyDescent="0.25">
      <c r="A44" s="3">
        <v>44288</v>
      </c>
      <c r="B44" s="4">
        <v>0.41666666666666669</v>
      </c>
      <c r="C44" s="5">
        <v>0.256999999998972</v>
      </c>
      <c r="D44" s="5">
        <f t="shared" si="0"/>
        <v>2.7498044572788323</v>
      </c>
      <c r="E44" s="5">
        <f t="shared" si="1"/>
        <v>0.22740882861695941</v>
      </c>
      <c r="F44" s="3">
        <v>44290</v>
      </c>
      <c r="G44" s="4">
        <v>0.41666666666666669</v>
      </c>
      <c r="H44" s="5">
        <v>0.19499999999921999</v>
      </c>
      <c r="I44" s="5">
        <f t="shared" si="2"/>
        <v>1.7705733476218639</v>
      </c>
      <c r="J44" s="5">
        <f t="shared" si="3"/>
        <v>0.14642641584832813</v>
      </c>
      <c r="K44" s="3">
        <v>44292</v>
      </c>
      <c r="L44" s="4">
        <v>0.41666666666666669</v>
      </c>
      <c r="M44" s="5">
        <v>1.0929999999956199</v>
      </c>
      <c r="N44" s="5">
        <f t="shared" si="4"/>
        <v>27.656308954719456</v>
      </c>
      <c r="O44" s="5">
        <f t="shared" si="5"/>
        <v>2.2871767505552989</v>
      </c>
      <c r="P44" s="3">
        <v>44294</v>
      </c>
      <c r="Q44" s="4">
        <v>0.41666666666666669</v>
      </c>
      <c r="R44" s="5">
        <v>1.41199999999435</v>
      </c>
      <c r="S44" s="5">
        <f t="shared" si="8"/>
        <v>41.60397264906549</v>
      </c>
      <c r="T44" s="5">
        <f t="shared" si="9"/>
        <v>3.4406485380777156</v>
      </c>
    </row>
    <row r="45" spans="1:20" x14ac:dyDescent="0.25">
      <c r="A45" s="3">
        <v>44288</v>
      </c>
      <c r="B45" s="4">
        <v>0.45833333333333331</v>
      </c>
      <c r="C45" s="5">
        <v>0.270999999998916</v>
      </c>
      <c r="D45" s="5">
        <f t="shared" si="0"/>
        <v>2.9925047378237526</v>
      </c>
      <c r="E45" s="5">
        <f t="shared" si="1"/>
        <v>0.24748014181802433</v>
      </c>
      <c r="F45" s="3">
        <v>44290</v>
      </c>
      <c r="G45" s="4">
        <v>0.45833333333333331</v>
      </c>
      <c r="H45" s="5">
        <v>0.203999999999184</v>
      </c>
      <c r="I45" s="5">
        <f t="shared" si="2"/>
        <v>1.9026575285520444</v>
      </c>
      <c r="J45" s="5">
        <f t="shared" si="3"/>
        <v>0.15734977761125407</v>
      </c>
      <c r="K45" s="3">
        <v>44292</v>
      </c>
      <c r="L45" s="4">
        <v>0.45833333333333331</v>
      </c>
      <c r="M45" s="5">
        <v>1.09599999999561</v>
      </c>
      <c r="N45" s="5">
        <f t="shared" si="4"/>
        <v>27.777451305767094</v>
      </c>
      <c r="O45" s="5">
        <f t="shared" si="5"/>
        <v>2.2971952229869386</v>
      </c>
      <c r="P45" s="3">
        <v>44294</v>
      </c>
      <c r="Q45" s="4">
        <v>0.45833333333333331</v>
      </c>
      <c r="R45" s="5">
        <v>1.4279999999942801</v>
      </c>
      <c r="S45" s="5">
        <f t="shared" si="8"/>
        <v>42.35823948282836</v>
      </c>
      <c r="T45" s="5">
        <f t="shared" si="9"/>
        <v>3.5030264052299054</v>
      </c>
    </row>
    <row r="46" spans="1:20" x14ac:dyDescent="0.25">
      <c r="A46" s="3">
        <v>44288</v>
      </c>
      <c r="B46" s="4">
        <v>0.5</v>
      </c>
      <c r="C46" s="5">
        <v>0.28299999999886799</v>
      </c>
      <c r="D46" s="5">
        <f t="shared" si="0"/>
        <v>3.2065669204723002</v>
      </c>
      <c r="E46" s="5">
        <f t="shared" si="1"/>
        <v>0.2651830843230592</v>
      </c>
      <c r="F46" s="3">
        <v>44290</v>
      </c>
      <c r="G46" s="4">
        <v>0.5</v>
      </c>
      <c r="H46" s="5">
        <v>0.203999999999184</v>
      </c>
      <c r="I46" s="5">
        <f t="shared" si="2"/>
        <v>1.9026575285520444</v>
      </c>
      <c r="J46" s="5">
        <f t="shared" si="3"/>
        <v>0.15734977761125407</v>
      </c>
      <c r="K46" s="3">
        <v>44292</v>
      </c>
      <c r="L46" s="4">
        <v>0.5</v>
      </c>
      <c r="M46" s="5">
        <v>1.0119999999959499</v>
      </c>
      <c r="N46" s="5">
        <f t="shared" si="4"/>
        <v>24.460875011939272</v>
      </c>
      <c r="O46" s="5">
        <f t="shared" si="5"/>
        <v>2.0229143634873776</v>
      </c>
      <c r="P46" s="3">
        <v>44294</v>
      </c>
      <c r="Q46" s="4">
        <v>0.5</v>
      </c>
      <c r="R46" s="5">
        <v>1.4299999999942801</v>
      </c>
      <c r="S46" s="5">
        <f t="shared" si="8"/>
        <v>42.452877804828667</v>
      </c>
      <c r="T46" s="5">
        <f t="shared" si="9"/>
        <v>3.5108529944593307</v>
      </c>
    </row>
    <row r="47" spans="1:20" x14ac:dyDescent="0.25">
      <c r="A47" s="3">
        <v>44288</v>
      </c>
      <c r="B47" s="4">
        <v>0.54166666666666663</v>
      </c>
      <c r="C47" s="5">
        <v>0.27299999999890801</v>
      </c>
      <c r="D47" s="5">
        <f t="shared" si="0"/>
        <v>3.0277980973447551</v>
      </c>
      <c r="E47" s="5">
        <f t="shared" si="1"/>
        <v>0.25039890265041126</v>
      </c>
      <c r="F47" s="3">
        <v>44290</v>
      </c>
      <c r="G47" s="4">
        <v>0.54166666666666663</v>
      </c>
      <c r="H47" s="5">
        <v>0.30699999999877198</v>
      </c>
      <c r="I47" s="5">
        <f t="shared" si="2"/>
        <v>3.6510000571522054</v>
      </c>
      <c r="J47" s="5">
        <f t="shared" si="3"/>
        <v>0.3019377047264874</v>
      </c>
      <c r="K47" s="3">
        <v>44292</v>
      </c>
      <c r="L47" s="4">
        <v>0.54166666666666663</v>
      </c>
      <c r="M47" s="5">
        <v>0.97699999999609199</v>
      </c>
      <c r="N47" s="5">
        <f t="shared" si="4"/>
        <v>23.125828734732995</v>
      </c>
      <c r="O47" s="5">
        <f t="shared" si="5"/>
        <v>1.9125060363624187</v>
      </c>
      <c r="P47" s="3">
        <v>44294</v>
      </c>
      <c r="Q47" s="4">
        <v>0.54166666666666663</v>
      </c>
      <c r="R47" s="5">
        <v>1.44099999999423</v>
      </c>
      <c r="S47" s="5">
        <f t="shared" si="8"/>
        <v>42.974794721170511</v>
      </c>
      <c r="T47" s="5">
        <f t="shared" si="9"/>
        <v>3.5540155234408011</v>
      </c>
    </row>
    <row r="48" spans="1:20" x14ac:dyDescent="0.25">
      <c r="A48" s="3">
        <v>44288</v>
      </c>
      <c r="B48" s="4">
        <v>0.58333333333333337</v>
      </c>
      <c r="C48" s="5">
        <v>0.27799999999888803</v>
      </c>
      <c r="D48" s="5">
        <f t="shared" si="0"/>
        <v>3.1167045612473894</v>
      </c>
      <c r="E48" s="5">
        <f t="shared" si="1"/>
        <v>0.25775146721515907</v>
      </c>
      <c r="F48" s="3">
        <v>44290</v>
      </c>
      <c r="G48" s="4">
        <v>0.58333333333333337</v>
      </c>
      <c r="H48" s="5">
        <v>0.30199999999879201</v>
      </c>
      <c r="I48" s="5">
        <f t="shared" si="2"/>
        <v>3.5566423294876639</v>
      </c>
      <c r="J48" s="5">
        <f t="shared" si="3"/>
        <v>0.29413432064862977</v>
      </c>
      <c r="K48" s="3">
        <v>44292</v>
      </c>
      <c r="L48" s="4">
        <v>0.58333333333333337</v>
      </c>
      <c r="M48" s="5">
        <v>1.16899999999532</v>
      </c>
      <c r="N48" s="5">
        <f t="shared" si="4"/>
        <v>30.785553956785904</v>
      </c>
      <c r="O48" s="5">
        <f t="shared" si="5"/>
        <v>2.545965312226194</v>
      </c>
      <c r="P48" s="3">
        <v>44294</v>
      </c>
      <c r="Q48" s="4">
        <v>0.58333333333333337</v>
      </c>
      <c r="R48" s="5">
        <v>1.3779999999944801</v>
      </c>
      <c r="S48" s="5">
        <f t="shared" si="8"/>
        <v>40.018001694702455</v>
      </c>
      <c r="T48" s="5">
        <f t="shared" si="9"/>
        <v>3.3094887401518931</v>
      </c>
    </row>
    <row r="49" spans="1:20" x14ac:dyDescent="0.25">
      <c r="A49" s="3">
        <v>44288</v>
      </c>
      <c r="B49" s="4">
        <v>0.625</v>
      </c>
      <c r="C49" s="5">
        <v>0.27699999999889202</v>
      </c>
      <c r="D49" s="5">
        <f t="shared" si="0"/>
        <v>3.0988465735063775</v>
      </c>
      <c r="E49" s="5">
        <f t="shared" si="1"/>
        <v>0.25627461162897741</v>
      </c>
      <c r="F49" s="3">
        <v>44290</v>
      </c>
      <c r="G49" s="4">
        <v>0.625</v>
      </c>
      <c r="H49" s="5">
        <v>0.30299999999878802</v>
      </c>
      <c r="I49" s="5">
        <f t="shared" si="2"/>
        <v>3.5754401265048878</v>
      </c>
      <c r="J49" s="5">
        <f t="shared" si="3"/>
        <v>0.29568889846195423</v>
      </c>
      <c r="K49" s="3">
        <v>44292</v>
      </c>
      <c r="L49" s="4">
        <v>0.625</v>
      </c>
      <c r="M49" s="5">
        <v>1.25199999999499</v>
      </c>
      <c r="N49" s="5">
        <f t="shared" si="4"/>
        <v>34.343871459930291</v>
      </c>
      <c r="O49" s="5">
        <f t="shared" si="5"/>
        <v>2.8402381697362351</v>
      </c>
      <c r="P49" s="3">
        <v>44294</v>
      </c>
      <c r="Q49" s="4">
        <v>0.625</v>
      </c>
      <c r="R49" s="5">
        <v>1.38499999999446</v>
      </c>
      <c r="S49" s="5">
        <f t="shared" si="8"/>
        <v>40.342644458288831</v>
      </c>
      <c r="T49" s="5">
        <f t="shared" si="9"/>
        <v>3.3363366967004859</v>
      </c>
    </row>
    <row r="50" spans="1:20" x14ac:dyDescent="0.25">
      <c r="A50" s="3">
        <v>44288</v>
      </c>
      <c r="B50" s="4">
        <v>0.66666666666666663</v>
      </c>
      <c r="C50" s="5">
        <v>0.26699999999893198</v>
      </c>
      <c r="D50" s="5">
        <f t="shared" si="0"/>
        <v>2.9223820758934957</v>
      </c>
      <c r="E50" s="5">
        <f t="shared" si="1"/>
        <v>0.24168099767639209</v>
      </c>
      <c r="F50" s="3">
        <v>44290</v>
      </c>
      <c r="G50" s="4">
        <v>0.66666666666666663</v>
      </c>
      <c r="H50" s="5">
        <v>0.30199999999879201</v>
      </c>
      <c r="I50" s="5">
        <f t="shared" si="2"/>
        <v>3.5566423294876639</v>
      </c>
      <c r="J50" s="5">
        <f t="shared" si="3"/>
        <v>0.29413432064862977</v>
      </c>
      <c r="K50" s="3">
        <v>44292</v>
      </c>
      <c r="L50" s="4">
        <v>0.66666666666666663</v>
      </c>
      <c r="M50" s="5">
        <v>1.2659999999949301</v>
      </c>
      <c r="N50" s="5">
        <f t="shared" si="4"/>
        <v>34.958282090896908</v>
      </c>
      <c r="O50" s="5">
        <f t="shared" si="5"/>
        <v>2.8910499289171741</v>
      </c>
      <c r="P50" s="3">
        <v>44294</v>
      </c>
      <c r="Q50" s="4">
        <v>0.66666666666666663</v>
      </c>
      <c r="R50" s="5">
        <v>1.38699999999445</v>
      </c>
      <c r="S50" s="5">
        <f t="shared" si="8"/>
        <v>40.435579080198572</v>
      </c>
      <c r="T50" s="5">
        <f t="shared" si="9"/>
        <v>3.3440223899324217</v>
      </c>
    </row>
    <row r="51" spans="1:20" x14ac:dyDescent="0.25">
      <c r="A51" s="3">
        <v>44288</v>
      </c>
      <c r="B51" s="4">
        <v>0.70833333333333337</v>
      </c>
      <c r="C51" s="5">
        <v>0.26699999999893198</v>
      </c>
      <c r="D51" s="5">
        <f t="shared" si="0"/>
        <v>2.9223820758934957</v>
      </c>
      <c r="E51" s="5">
        <f t="shared" si="1"/>
        <v>0.24168099767639209</v>
      </c>
      <c r="F51" s="3">
        <v>44290</v>
      </c>
      <c r="G51" s="4">
        <v>0.70833333333333337</v>
      </c>
      <c r="H51" s="5">
        <v>0.30299999999878802</v>
      </c>
      <c r="I51" s="5">
        <f t="shared" si="2"/>
        <v>3.5754401265048878</v>
      </c>
      <c r="J51" s="5">
        <f t="shared" si="3"/>
        <v>0.29568889846195423</v>
      </c>
      <c r="K51" s="3">
        <v>44292</v>
      </c>
      <c r="L51" s="4">
        <v>0.70833333333333337</v>
      </c>
      <c r="M51" s="5">
        <v>1.2719999999949101</v>
      </c>
      <c r="N51" s="5">
        <f t="shared" si="4"/>
        <v>35.222842768490295</v>
      </c>
      <c r="O51" s="5">
        <f t="shared" si="5"/>
        <v>2.9129290969541475</v>
      </c>
      <c r="P51" s="3">
        <v>44294</v>
      </c>
      <c r="Q51" s="4">
        <v>0.70833333333333337</v>
      </c>
      <c r="R51" s="5">
        <v>1.3839999999944601</v>
      </c>
      <c r="S51" s="5">
        <f t="shared" si="8"/>
        <v>40.296207054229782</v>
      </c>
      <c r="T51" s="5">
        <f t="shared" si="9"/>
        <v>3.3324963233848028</v>
      </c>
    </row>
    <row r="52" spans="1:20" x14ac:dyDescent="0.25">
      <c r="A52" s="3">
        <v>44288</v>
      </c>
      <c r="B52" s="4">
        <v>0.75</v>
      </c>
      <c r="C52" s="5">
        <v>0.24899999999900399</v>
      </c>
      <c r="D52" s="5">
        <f t="shared" si="0"/>
        <v>2.6145815544230571</v>
      </c>
      <c r="E52" s="5">
        <f t="shared" si="1"/>
        <v>0.21622589455078681</v>
      </c>
      <c r="F52" s="3">
        <v>44290</v>
      </c>
      <c r="G52" s="4">
        <v>0.75</v>
      </c>
      <c r="H52" s="5">
        <v>0.29499999999881998</v>
      </c>
      <c r="I52" s="5">
        <f t="shared" si="2"/>
        <v>3.4260957954788851</v>
      </c>
      <c r="J52" s="5">
        <f t="shared" si="3"/>
        <v>0.28333812228610378</v>
      </c>
      <c r="K52" s="3">
        <v>44292</v>
      </c>
      <c r="L52" s="4">
        <v>0.75</v>
      </c>
      <c r="M52" s="5">
        <v>1.2549999999949799</v>
      </c>
      <c r="N52" s="5">
        <f t="shared" si="4"/>
        <v>34.47518875354433</v>
      </c>
      <c r="O52" s="5">
        <f t="shared" si="5"/>
        <v>2.8510981099181159</v>
      </c>
      <c r="P52" s="3">
        <v>44294</v>
      </c>
      <c r="Q52" s="4">
        <v>0.75</v>
      </c>
      <c r="R52" s="5">
        <v>1.3709999999945099</v>
      </c>
      <c r="S52" s="5">
        <f t="shared" si="8"/>
        <v>39.694337995353692</v>
      </c>
      <c r="T52" s="5">
        <f t="shared" si="9"/>
        <v>3.2827217522157501</v>
      </c>
    </row>
    <row r="53" spans="1:20" x14ac:dyDescent="0.25">
      <c r="A53" s="3">
        <v>44288</v>
      </c>
      <c r="B53" s="4">
        <v>0.79166666666666663</v>
      </c>
      <c r="C53" s="5">
        <v>0.26499999999893997</v>
      </c>
      <c r="D53" s="5">
        <f t="shared" si="0"/>
        <v>2.8875537079216267</v>
      </c>
      <c r="E53" s="5">
        <f t="shared" si="1"/>
        <v>0.23880069164511852</v>
      </c>
      <c r="F53" s="3">
        <v>44290</v>
      </c>
      <c r="G53" s="4">
        <v>0.79166666666666663</v>
      </c>
      <c r="H53" s="5">
        <v>0.28399999999886399</v>
      </c>
      <c r="I53" s="5">
        <f t="shared" si="2"/>
        <v>3.224653490966066</v>
      </c>
      <c r="J53" s="5">
        <f t="shared" si="3"/>
        <v>0.26667884370289363</v>
      </c>
      <c r="K53" s="3">
        <v>44292</v>
      </c>
      <c r="L53" s="4">
        <v>0.79166666666666663</v>
      </c>
      <c r="M53" s="5">
        <v>1.2409999999950301</v>
      </c>
      <c r="N53" s="5">
        <f t="shared" si="4"/>
        <v>33.863975619855402</v>
      </c>
      <c r="O53" s="5">
        <f t="shared" si="5"/>
        <v>2.8005507837620418</v>
      </c>
      <c r="P53" s="3">
        <v>44294</v>
      </c>
      <c r="Q53" s="4">
        <v>0.79166666666666663</v>
      </c>
      <c r="R53" s="5">
        <v>1.3719999999945101</v>
      </c>
      <c r="S53" s="5">
        <f t="shared" si="8"/>
        <v>39.740515647442521</v>
      </c>
      <c r="T53" s="5">
        <f t="shared" si="9"/>
        <v>3.2865406440434963</v>
      </c>
    </row>
    <row r="54" spans="1:20" x14ac:dyDescent="0.25">
      <c r="A54" s="3">
        <v>44288</v>
      </c>
      <c r="B54" s="4">
        <v>0.83333333333333337</v>
      </c>
      <c r="C54" s="5">
        <v>0.256999999998972</v>
      </c>
      <c r="D54" s="5">
        <f t="shared" si="0"/>
        <v>2.7498044572788323</v>
      </c>
      <c r="E54" s="5">
        <f t="shared" si="1"/>
        <v>0.22740882861695941</v>
      </c>
      <c r="F54" s="3">
        <v>44290</v>
      </c>
      <c r="G54" s="4">
        <v>0.83333333333333337</v>
      </c>
      <c r="H54" s="5">
        <v>0.29599999999881599</v>
      </c>
      <c r="I54" s="5">
        <f t="shared" si="2"/>
        <v>3.444633728852811</v>
      </c>
      <c r="J54" s="5">
        <f t="shared" si="3"/>
        <v>0.28487120937612748</v>
      </c>
      <c r="K54" s="3">
        <v>44292</v>
      </c>
      <c r="L54" s="4">
        <v>0.83333333333333337</v>
      </c>
      <c r="M54" s="5">
        <v>1.26699999999493</v>
      </c>
      <c r="N54" s="5">
        <f t="shared" si="4"/>
        <v>35.0023238769475</v>
      </c>
      <c r="O54" s="5">
        <f t="shared" si="5"/>
        <v>2.8946921846235583</v>
      </c>
      <c r="P54" s="3">
        <v>44294</v>
      </c>
      <c r="Q54" s="4">
        <v>0.83333333333333337</v>
      </c>
      <c r="R54" s="5">
        <v>1.3669999999945299</v>
      </c>
      <c r="S54" s="5">
        <f t="shared" si="8"/>
        <v>39.509827668028663</v>
      </c>
      <c r="T54" s="5">
        <f t="shared" si="9"/>
        <v>3.2674627481459702</v>
      </c>
    </row>
    <row r="55" spans="1:20" x14ac:dyDescent="0.25">
      <c r="A55" s="3">
        <v>44288</v>
      </c>
      <c r="B55" s="4">
        <v>0.875</v>
      </c>
      <c r="C55" s="5">
        <v>0.26199999999895202</v>
      </c>
      <c r="D55" s="5">
        <f t="shared" si="0"/>
        <v>2.8356036928783004</v>
      </c>
      <c r="E55" s="5">
        <f t="shared" si="1"/>
        <v>0.23450442540103544</v>
      </c>
      <c r="F55" s="3">
        <v>44290</v>
      </c>
      <c r="G55" s="4">
        <v>0.875</v>
      </c>
      <c r="H55" s="5">
        <v>0.28699999999885201</v>
      </c>
      <c r="I55" s="5">
        <f t="shared" si="2"/>
        <v>3.2791404208535537</v>
      </c>
      <c r="J55" s="5">
        <f t="shared" si="3"/>
        <v>0.2711849128045889</v>
      </c>
      <c r="K55" s="3">
        <v>44292</v>
      </c>
      <c r="L55" s="4">
        <v>0.875</v>
      </c>
      <c r="M55" s="5">
        <v>1.24599999999501</v>
      </c>
      <c r="N55" s="5">
        <f t="shared" si="4"/>
        <v>34.081797924467629</v>
      </c>
      <c r="O55" s="5">
        <f t="shared" si="5"/>
        <v>2.8185646883534727</v>
      </c>
      <c r="P55" s="3">
        <v>44294</v>
      </c>
      <c r="Q55" s="4">
        <v>0.875</v>
      </c>
      <c r="R55" s="5">
        <v>1.35599999999457</v>
      </c>
      <c r="S55" s="5">
        <f t="shared" si="8"/>
        <v>39.004079203597669</v>
      </c>
      <c r="T55" s="5">
        <f t="shared" si="9"/>
        <v>3.2256373501375273</v>
      </c>
    </row>
    <row r="56" spans="1:20" x14ac:dyDescent="0.25">
      <c r="A56" s="3">
        <v>44288</v>
      </c>
      <c r="B56" s="4">
        <v>0.91666666666666663</v>
      </c>
      <c r="C56" s="5">
        <v>0.258999999998964</v>
      </c>
      <c r="D56" s="5">
        <f t="shared" si="0"/>
        <v>2.7840061670029903</v>
      </c>
      <c r="E56" s="5">
        <f t="shared" si="1"/>
        <v>0.23023731001114728</v>
      </c>
      <c r="F56" s="3">
        <v>44290</v>
      </c>
      <c r="G56" s="4">
        <v>0.91666666666666663</v>
      </c>
      <c r="H56" s="5">
        <v>0.297999999998808</v>
      </c>
      <c r="I56" s="5">
        <f t="shared" si="2"/>
        <v>3.4818213696217444</v>
      </c>
      <c r="J56" s="5">
        <f t="shared" si="3"/>
        <v>0.28794662726771825</v>
      </c>
      <c r="K56" s="3">
        <v>44292</v>
      </c>
      <c r="L56" s="4">
        <v>0.91666666666666663</v>
      </c>
      <c r="M56" s="5">
        <v>1.2299999999950799</v>
      </c>
      <c r="N56" s="5">
        <f t="shared" si="4"/>
        <v>33.386602325127882</v>
      </c>
      <c r="O56" s="5">
        <f t="shared" si="5"/>
        <v>2.7610720122880759</v>
      </c>
      <c r="P56" s="3">
        <v>44294</v>
      </c>
      <c r="Q56" s="4">
        <v>0.91666666666666663</v>
      </c>
      <c r="R56" s="5">
        <v>1.3649999999945399</v>
      </c>
      <c r="S56" s="5">
        <f t="shared" si="8"/>
        <v>39.417692756066181</v>
      </c>
      <c r="T56" s="5">
        <f t="shared" si="9"/>
        <v>3.2598431909266732</v>
      </c>
    </row>
    <row r="57" spans="1:20" x14ac:dyDescent="0.25">
      <c r="A57" s="3">
        <v>44288</v>
      </c>
      <c r="B57" s="4">
        <v>0.95833333333333337</v>
      </c>
      <c r="C57" s="5">
        <v>0.257999999998968</v>
      </c>
      <c r="D57" s="5">
        <f t="shared" si="0"/>
        <v>2.7668856069921324</v>
      </c>
      <c r="E57" s="5">
        <f t="shared" si="1"/>
        <v>0.22882143969824933</v>
      </c>
      <c r="F57" s="3">
        <v>44290</v>
      </c>
      <c r="G57" s="4">
        <v>0.95833333333333337</v>
      </c>
      <c r="H57" s="5">
        <v>0.27599999999889602</v>
      </c>
      <c r="I57" s="5">
        <f t="shared" si="2"/>
        <v>3.0810268769160016</v>
      </c>
      <c r="J57" s="5">
        <f t="shared" si="3"/>
        <v>0.25480092272095334</v>
      </c>
      <c r="K57" s="3">
        <v>44292</v>
      </c>
      <c r="L57" s="4">
        <v>0.95833333333333337</v>
      </c>
      <c r="M57" s="5">
        <v>1.2409999999950301</v>
      </c>
      <c r="N57" s="5">
        <f t="shared" si="4"/>
        <v>33.863975619855402</v>
      </c>
      <c r="O57" s="5">
        <f t="shared" si="5"/>
        <v>2.8005507837620418</v>
      </c>
      <c r="P57" s="3">
        <v>44294</v>
      </c>
      <c r="Q57" s="4">
        <v>0.95833333333333337</v>
      </c>
      <c r="R57" s="5">
        <v>1.34599999999461</v>
      </c>
      <c r="S57" s="5">
        <f t="shared" si="8"/>
        <v>38.546419393863019</v>
      </c>
      <c r="T57" s="5">
        <f t="shared" si="9"/>
        <v>3.1877888838724715</v>
      </c>
    </row>
    <row r="58" spans="1:20" ht="15.75" thickBot="1" x14ac:dyDescent="0.3"/>
    <row r="59" spans="1:20" ht="15.75" thickBot="1" x14ac:dyDescent="0.3">
      <c r="Q59" s="6" t="s">
        <v>10</v>
      </c>
      <c r="R59" s="7"/>
      <c r="S59" s="7"/>
      <c r="T59" s="8">
        <f>SUM(E10:E57)+SUM(J10:J57)+SUM(O10:O57)+SUM(T10:T57)</f>
        <v>252.60376716956412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7DAEB-02BD-4B00-BD07-FE71205DB48F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57.88839064916251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44295</v>
      </c>
      <c r="B10" s="4">
        <v>0</v>
      </c>
      <c r="C10" s="5">
        <v>1.3479999999946</v>
      </c>
      <c r="D10" s="5">
        <f t="shared" ref="D10:D57" si="0">4*6*(C10^(1.522*(6^0.026)))</f>
        <v>38.637790172759274</v>
      </c>
      <c r="E10" s="5">
        <f t="shared" ref="E10:E57" si="1">D10*0.0827</f>
        <v>3.1953452472871917</v>
      </c>
      <c r="F10" s="3">
        <v>44297</v>
      </c>
      <c r="G10" s="4">
        <v>0</v>
      </c>
      <c r="H10" s="5">
        <v>1.5749999999937001</v>
      </c>
      <c r="I10" s="5">
        <f t="shared" ref="I10:I57" si="2">4*6*(H10^(1.522*(6^0.026)))</f>
        <v>49.521189889351213</v>
      </c>
      <c r="J10" s="5">
        <f t="shared" ref="J10:J57" si="3">I10*0.0827</f>
        <v>4.0954024038493451</v>
      </c>
      <c r="K10" s="3">
        <v>44299</v>
      </c>
      <c r="L10" s="4">
        <v>0</v>
      </c>
      <c r="M10" s="5">
        <v>1.70299999999318</v>
      </c>
      <c r="N10" s="5">
        <f t="shared" ref="N10:N57" si="4">4*6*(M10^(1.522*(6^0.026)))</f>
        <v>56.092103435022324</v>
      </c>
      <c r="O10" s="5">
        <f t="shared" ref="O10:O57" si="5">N10*0.0827</f>
        <v>4.6388169540763462</v>
      </c>
      <c r="P10" s="3">
        <v>44301</v>
      </c>
      <c r="Q10" s="4">
        <v>0</v>
      </c>
      <c r="R10" s="5">
        <v>1.6929999999932199</v>
      </c>
      <c r="S10" s="5">
        <f t="shared" ref="S10:S33" si="6">4*6*(R10^(1.522*(6^0.026)))</f>
        <v>55.567810199399105</v>
      </c>
      <c r="T10" s="5">
        <f t="shared" ref="T10:T33" si="7">S10*0.0827</f>
        <v>4.5954579034903054</v>
      </c>
    </row>
    <row r="11" spans="1:20" x14ac:dyDescent="0.25">
      <c r="A11" s="3">
        <v>44295</v>
      </c>
      <c r="B11" s="4">
        <v>4.1666666666666664E-2</v>
      </c>
      <c r="C11" s="5">
        <v>1.35399999999458</v>
      </c>
      <c r="D11" s="5">
        <f t="shared" si="0"/>
        <v>38.912386155309676</v>
      </c>
      <c r="E11" s="5">
        <f t="shared" si="1"/>
        <v>3.2180543350441102</v>
      </c>
      <c r="F11" s="3">
        <v>44297</v>
      </c>
      <c r="G11" s="4">
        <v>4.1666666666666664E-2</v>
      </c>
      <c r="H11" s="5">
        <v>1.5649999999937401</v>
      </c>
      <c r="I11" s="5">
        <f t="shared" si="2"/>
        <v>49.020768503989302</v>
      </c>
      <c r="J11" s="5">
        <f t="shared" si="3"/>
        <v>4.0540175552799154</v>
      </c>
      <c r="K11" s="3">
        <v>44299</v>
      </c>
      <c r="L11" s="4">
        <v>4.1666666666666664E-2</v>
      </c>
      <c r="M11" s="5">
        <v>1.68599999999325</v>
      </c>
      <c r="N11" s="5">
        <f t="shared" si="4"/>
        <v>55.201898338063117</v>
      </c>
      <c r="O11" s="5">
        <f t="shared" si="5"/>
        <v>4.5651969925578193</v>
      </c>
      <c r="P11" s="3">
        <v>44301</v>
      </c>
      <c r="Q11" s="4">
        <v>4.1666666666666664E-2</v>
      </c>
      <c r="R11" s="5">
        <v>1.68199999999327</v>
      </c>
      <c r="S11" s="5">
        <f t="shared" si="6"/>
        <v>54.993210808539374</v>
      </c>
      <c r="T11" s="5">
        <f t="shared" si="7"/>
        <v>4.5479385338662057</v>
      </c>
    </row>
    <row r="12" spans="1:20" x14ac:dyDescent="0.25">
      <c r="A12" s="3">
        <v>44295</v>
      </c>
      <c r="B12" s="4">
        <v>8.3333333333333329E-2</v>
      </c>
      <c r="C12" s="5">
        <v>1.3529999999945801</v>
      </c>
      <c r="D12" s="5">
        <f t="shared" si="0"/>
        <v>38.86656981372672</v>
      </c>
      <c r="E12" s="5">
        <f t="shared" si="1"/>
        <v>3.2142653235951997</v>
      </c>
      <c r="F12" s="3">
        <v>44297</v>
      </c>
      <c r="G12" s="4">
        <v>8.3333333333333329E-2</v>
      </c>
      <c r="H12" s="5">
        <v>1.5539999999937799</v>
      </c>
      <c r="I12" s="5">
        <f t="shared" si="2"/>
        <v>48.472496924133935</v>
      </c>
      <c r="J12" s="5">
        <f t="shared" si="3"/>
        <v>4.0086754956258766</v>
      </c>
      <c r="K12" s="3">
        <v>44299</v>
      </c>
      <c r="L12" s="4">
        <v>8.3333333333333329E-2</v>
      </c>
      <c r="M12" s="5">
        <v>1.69399999999322</v>
      </c>
      <c r="N12" s="5">
        <f t="shared" si="4"/>
        <v>55.620156881347768</v>
      </c>
      <c r="O12" s="5">
        <f t="shared" si="5"/>
        <v>4.5997869740874604</v>
      </c>
      <c r="P12" s="3">
        <v>44301</v>
      </c>
      <c r="Q12" s="4">
        <v>8.3333333333333329E-2</v>
      </c>
      <c r="R12" s="5">
        <v>1.69199999999323</v>
      </c>
      <c r="S12" s="5">
        <f t="shared" si="6"/>
        <v>55.515481898360008</v>
      </c>
      <c r="T12" s="5">
        <f t="shared" si="7"/>
        <v>4.5911303529943721</v>
      </c>
    </row>
    <row r="13" spans="1:20" x14ac:dyDescent="0.25">
      <c r="A13" s="3">
        <v>44295</v>
      </c>
      <c r="B13" s="4">
        <v>0.125</v>
      </c>
      <c r="C13" s="5">
        <v>1.35399999999458</v>
      </c>
      <c r="D13" s="5">
        <f t="shared" si="0"/>
        <v>38.912386155309676</v>
      </c>
      <c r="E13" s="5">
        <f t="shared" si="1"/>
        <v>3.2180543350441102</v>
      </c>
      <c r="F13" s="3">
        <v>44297</v>
      </c>
      <c r="G13" s="4">
        <v>0.125</v>
      </c>
      <c r="H13" s="5">
        <v>1.5629999999937401</v>
      </c>
      <c r="I13" s="5">
        <f t="shared" si="2"/>
        <v>48.920911784271247</v>
      </c>
      <c r="J13" s="5">
        <f t="shared" si="3"/>
        <v>4.0457594045592318</v>
      </c>
      <c r="K13" s="3">
        <v>44299</v>
      </c>
      <c r="L13" s="4">
        <v>0.125</v>
      </c>
      <c r="M13" s="5">
        <v>1.6849999999932599</v>
      </c>
      <c r="N13" s="5">
        <f t="shared" si="4"/>
        <v>55.149698826889406</v>
      </c>
      <c r="O13" s="5">
        <f t="shared" si="5"/>
        <v>4.5608800929837532</v>
      </c>
      <c r="P13" s="3">
        <v>44301</v>
      </c>
      <c r="Q13" s="4">
        <v>0.125</v>
      </c>
      <c r="R13" s="5">
        <v>1.67799999999328</v>
      </c>
      <c r="S13" s="5">
        <f t="shared" si="6"/>
        <v>54.784818151877211</v>
      </c>
      <c r="T13" s="5">
        <f t="shared" si="7"/>
        <v>4.5307044611602452</v>
      </c>
    </row>
    <row r="14" spans="1:20" x14ac:dyDescent="0.25">
      <c r="A14" s="3">
        <v>44295</v>
      </c>
      <c r="B14" s="4">
        <v>0.16666666666666666</v>
      </c>
      <c r="C14" s="5">
        <v>1.35599999999457</v>
      </c>
      <c r="D14" s="5">
        <f t="shared" si="0"/>
        <v>39.004079203597669</v>
      </c>
      <c r="E14" s="5">
        <f t="shared" si="1"/>
        <v>3.2256373501375273</v>
      </c>
      <c r="F14" s="3">
        <v>44297</v>
      </c>
      <c r="G14" s="4">
        <v>0.16666666666666666</v>
      </c>
      <c r="H14" s="5">
        <v>1.5609999999937501</v>
      </c>
      <c r="I14" s="5">
        <f t="shared" si="2"/>
        <v>48.821131008685853</v>
      </c>
      <c r="J14" s="5">
        <f t="shared" si="3"/>
        <v>4.03750753441832</v>
      </c>
      <c r="K14" s="3">
        <v>44299</v>
      </c>
      <c r="L14" s="4">
        <v>0.16666666666666666</v>
      </c>
      <c r="M14" s="5">
        <v>1.6869999999932499</v>
      </c>
      <c r="N14" s="5">
        <f t="shared" si="4"/>
        <v>55.254116261047614</v>
      </c>
      <c r="O14" s="5">
        <f t="shared" si="5"/>
        <v>4.5695154147886372</v>
      </c>
      <c r="P14" s="3">
        <v>44301</v>
      </c>
      <c r="Q14" s="4">
        <v>0.16666666666666666</v>
      </c>
      <c r="R14" s="5">
        <v>1.67599999999329</v>
      </c>
      <c r="S14" s="5">
        <f t="shared" si="6"/>
        <v>54.680732489824223</v>
      </c>
      <c r="T14" s="5">
        <f t="shared" si="7"/>
        <v>4.5220965769084627</v>
      </c>
    </row>
    <row r="15" spans="1:20" x14ac:dyDescent="0.25">
      <c r="A15" s="3">
        <v>44295</v>
      </c>
      <c r="B15" s="4">
        <v>0.20833333333333334</v>
      </c>
      <c r="C15" s="5">
        <v>1.3509999999945901</v>
      </c>
      <c r="D15" s="5">
        <f t="shared" si="0"/>
        <v>38.774997525827004</v>
      </c>
      <c r="E15" s="5">
        <f t="shared" si="1"/>
        <v>3.206692295385893</v>
      </c>
      <c r="F15" s="3">
        <v>44297</v>
      </c>
      <c r="G15" s="4">
        <v>0.20833333333333334</v>
      </c>
      <c r="H15" s="5">
        <v>1.5729999999937001</v>
      </c>
      <c r="I15" s="5">
        <f t="shared" si="2"/>
        <v>49.420954037995685</v>
      </c>
      <c r="J15" s="5">
        <f t="shared" si="3"/>
        <v>4.0871128989422427</v>
      </c>
      <c r="K15" s="3">
        <v>44299</v>
      </c>
      <c r="L15" s="4">
        <v>0.20833333333333334</v>
      </c>
      <c r="M15" s="5">
        <v>1.6869999999932499</v>
      </c>
      <c r="N15" s="5">
        <f t="shared" si="4"/>
        <v>55.254116261047614</v>
      </c>
      <c r="O15" s="5">
        <f t="shared" si="5"/>
        <v>4.5695154147886372</v>
      </c>
      <c r="P15" s="3">
        <v>44301</v>
      </c>
      <c r="Q15" s="4">
        <v>0.20833333333333334</v>
      </c>
      <c r="R15" s="5">
        <v>1.6789999999932801</v>
      </c>
      <c r="S15" s="5">
        <f t="shared" si="6"/>
        <v>54.836888656154798</v>
      </c>
      <c r="T15" s="5">
        <f t="shared" si="7"/>
        <v>4.5350106918640014</v>
      </c>
    </row>
    <row r="16" spans="1:20" x14ac:dyDescent="0.25">
      <c r="A16" s="3">
        <v>44295</v>
      </c>
      <c r="B16" s="4">
        <v>0.25</v>
      </c>
      <c r="C16" s="5">
        <v>1.35199999999459</v>
      </c>
      <c r="D16" s="5">
        <f t="shared" si="0"/>
        <v>38.820773601887836</v>
      </c>
      <c r="E16" s="5">
        <f t="shared" si="1"/>
        <v>3.210477976876124</v>
      </c>
      <c r="F16" s="3">
        <v>44297</v>
      </c>
      <c r="G16" s="4">
        <v>0.25</v>
      </c>
      <c r="H16" s="5">
        <v>1.5749999999937001</v>
      </c>
      <c r="I16" s="5">
        <f t="shared" si="2"/>
        <v>49.521189889351213</v>
      </c>
      <c r="J16" s="5">
        <f t="shared" si="3"/>
        <v>4.0954024038493451</v>
      </c>
      <c r="K16" s="3">
        <v>44299</v>
      </c>
      <c r="L16" s="4">
        <v>0.25</v>
      </c>
      <c r="M16" s="5">
        <v>1.67599999999329</v>
      </c>
      <c r="N16" s="5">
        <f t="shared" si="4"/>
        <v>54.680732489824223</v>
      </c>
      <c r="O16" s="5">
        <f t="shared" si="5"/>
        <v>4.5220965769084627</v>
      </c>
      <c r="P16" s="3">
        <v>44301</v>
      </c>
      <c r="Q16" s="4">
        <v>0.25</v>
      </c>
      <c r="R16" s="5">
        <v>1.6849999999932599</v>
      </c>
      <c r="S16" s="5">
        <f t="shared" si="6"/>
        <v>55.149698826889406</v>
      </c>
      <c r="T16" s="5">
        <f t="shared" si="7"/>
        <v>4.5608800929837532</v>
      </c>
    </row>
    <row r="17" spans="1:20" x14ac:dyDescent="0.25">
      <c r="A17" s="3">
        <v>44295</v>
      </c>
      <c r="B17" s="4">
        <v>0.29166666666666669</v>
      </c>
      <c r="C17" s="5">
        <v>1.3589999999945599</v>
      </c>
      <c r="D17" s="5">
        <f t="shared" si="0"/>
        <v>39.141769598594081</v>
      </c>
      <c r="E17" s="5">
        <f t="shared" si="1"/>
        <v>3.2370243458037304</v>
      </c>
      <c r="F17" s="3">
        <v>44297</v>
      </c>
      <c r="G17" s="4">
        <v>0.29166666666666669</v>
      </c>
      <c r="H17" s="5">
        <v>1.5739999999937</v>
      </c>
      <c r="I17" s="5">
        <f t="shared" si="2"/>
        <v>49.471062497610092</v>
      </c>
      <c r="J17" s="5">
        <f t="shared" si="3"/>
        <v>4.091256868552354</v>
      </c>
      <c r="K17" s="3">
        <v>44299</v>
      </c>
      <c r="L17" s="4">
        <v>0.29166666666666669</v>
      </c>
      <c r="M17" s="5">
        <v>1.6969999999932099</v>
      </c>
      <c r="N17" s="5">
        <f t="shared" si="4"/>
        <v>55.77730716866742</v>
      </c>
      <c r="O17" s="5">
        <f t="shared" si="5"/>
        <v>4.6127833028487952</v>
      </c>
      <c r="P17" s="3">
        <v>44301</v>
      </c>
      <c r="Q17" s="4">
        <v>0.29166666666666669</v>
      </c>
      <c r="R17" s="5">
        <v>1.6989999999931999</v>
      </c>
      <c r="S17" s="5">
        <f t="shared" si="6"/>
        <v>55.882165850859465</v>
      </c>
      <c r="T17" s="5">
        <f t="shared" si="7"/>
        <v>4.6214551158660777</v>
      </c>
    </row>
    <row r="18" spans="1:20" x14ac:dyDescent="0.25">
      <c r="A18" s="3">
        <v>44295</v>
      </c>
      <c r="B18" s="4">
        <v>0.33333333333333331</v>
      </c>
      <c r="C18" s="5">
        <v>1.35599999999457</v>
      </c>
      <c r="D18" s="5">
        <f t="shared" si="0"/>
        <v>39.004079203597669</v>
      </c>
      <c r="E18" s="5">
        <f t="shared" si="1"/>
        <v>3.2256373501375273</v>
      </c>
      <c r="F18" s="3">
        <v>44297</v>
      </c>
      <c r="G18" s="4">
        <v>0.33333333333333331</v>
      </c>
      <c r="H18" s="5">
        <v>1.57799999999368</v>
      </c>
      <c r="I18" s="5">
        <f t="shared" si="2"/>
        <v>49.671685608613195</v>
      </c>
      <c r="J18" s="5">
        <f t="shared" si="3"/>
        <v>4.107848399832311</v>
      </c>
      <c r="K18" s="3">
        <v>44299</v>
      </c>
      <c r="L18" s="4">
        <v>0.33333333333333331</v>
      </c>
      <c r="M18" s="5">
        <v>1.6969999999932099</v>
      </c>
      <c r="N18" s="5">
        <f t="shared" si="4"/>
        <v>55.77730716866742</v>
      </c>
      <c r="O18" s="5">
        <f t="shared" si="5"/>
        <v>4.6127833028487952</v>
      </c>
      <c r="P18" s="3">
        <v>44301</v>
      </c>
      <c r="Q18" s="4">
        <v>0.33333333333333331</v>
      </c>
      <c r="R18" s="5">
        <v>1.7039999999931801</v>
      </c>
      <c r="S18" s="5">
        <f t="shared" si="6"/>
        <v>56.14463368467193</v>
      </c>
      <c r="T18" s="5">
        <f t="shared" si="7"/>
        <v>4.6431612057223681</v>
      </c>
    </row>
    <row r="19" spans="1:20" x14ac:dyDescent="0.25">
      <c r="A19" s="3">
        <v>44295</v>
      </c>
      <c r="B19" s="4">
        <v>0.375</v>
      </c>
      <c r="C19" s="5">
        <v>1.36199999999455</v>
      </c>
      <c r="D19" s="5">
        <f t="shared" si="0"/>
        <v>39.279640836616153</v>
      </c>
      <c r="E19" s="5">
        <f t="shared" si="1"/>
        <v>3.2484262971881557</v>
      </c>
      <c r="F19" s="3">
        <v>44297</v>
      </c>
      <c r="G19" s="4">
        <v>0.375</v>
      </c>
      <c r="H19" s="5">
        <v>1.58599999999365</v>
      </c>
      <c r="I19" s="5">
        <f t="shared" si="2"/>
        <v>50.073839327935829</v>
      </c>
      <c r="J19" s="5">
        <f t="shared" si="3"/>
        <v>4.1411065124202926</v>
      </c>
      <c r="K19" s="3">
        <v>44299</v>
      </c>
      <c r="L19" s="4">
        <v>0.375</v>
      </c>
      <c r="M19" s="5">
        <v>1.7079999999931601</v>
      </c>
      <c r="N19" s="5">
        <f t="shared" si="4"/>
        <v>56.354937966797095</v>
      </c>
      <c r="O19" s="5">
        <f t="shared" si="5"/>
        <v>4.6605533698541199</v>
      </c>
      <c r="P19" s="3">
        <v>44301</v>
      </c>
      <c r="Q19" s="4">
        <v>0.375</v>
      </c>
      <c r="R19" s="5">
        <v>1.71499999999314</v>
      </c>
      <c r="S19" s="5">
        <f t="shared" si="6"/>
        <v>56.723675432321158</v>
      </c>
      <c r="T19" s="5">
        <f t="shared" si="7"/>
        <v>4.6910479582529598</v>
      </c>
    </row>
    <row r="20" spans="1:20" x14ac:dyDescent="0.25">
      <c r="A20" s="3">
        <v>44295</v>
      </c>
      <c r="B20" s="4">
        <v>0.41666666666666669</v>
      </c>
      <c r="C20" s="5">
        <v>1.3689999999945199</v>
      </c>
      <c r="D20" s="5">
        <f t="shared" si="0"/>
        <v>39.602042763628575</v>
      </c>
      <c r="E20" s="5">
        <f t="shared" si="1"/>
        <v>3.2750889365520828</v>
      </c>
      <c r="F20" s="3">
        <v>44297</v>
      </c>
      <c r="G20" s="4">
        <v>0.41666666666666669</v>
      </c>
      <c r="H20" s="5">
        <v>1.5959999999936101</v>
      </c>
      <c r="I20" s="5">
        <f t="shared" si="2"/>
        <v>50.578229843209556</v>
      </c>
      <c r="J20" s="5">
        <f t="shared" si="3"/>
        <v>4.1828196080334301</v>
      </c>
      <c r="K20" s="3">
        <v>44299</v>
      </c>
      <c r="L20" s="4">
        <v>0.41666666666666669</v>
      </c>
      <c r="M20" s="5">
        <v>1.7079999999931601</v>
      </c>
      <c r="N20" s="5">
        <f t="shared" si="4"/>
        <v>56.354937966797095</v>
      </c>
      <c r="O20" s="5">
        <f t="shared" si="5"/>
        <v>4.6605533698541199</v>
      </c>
      <c r="P20" s="3">
        <v>44301</v>
      </c>
      <c r="Q20" s="4">
        <v>0.41666666666666669</v>
      </c>
      <c r="R20" s="5">
        <v>1.70699999999317</v>
      </c>
      <c r="S20" s="5">
        <f t="shared" si="6"/>
        <v>56.302334412449625</v>
      </c>
      <c r="T20" s="5">
        <f t="shared" si="7"/>
        <v>4.6562030559095842</v>
      </c>
    </row>
    <row r="21" spans="1:20" x14ac:dyDescent="0.25">
      <c r="A21" s="3">
        <v>44295</v>
      </c>
      <c r="B21" s="4">
        <v>0.45833333333333331</v>
      </c>
      <c r="C21" s="5">
        <v>1.3719999999945101</v>
      </c>
      <c r="D21" s="5">
        <f t="shared" si="0"/>
        <v>39.740515647442521</v>
      </c>
      <c r="E21" s="5">
        <f t="shared" si="1"/>
        <v>3.2865406440434963</v>
      </c>
      <c r="F21" s="3">
        <v>44297</v>
      </c>
      <c r="G21" s="4">
        <v>0.45833333333333331</v>
      </c>
      <c r="H21" s="5">
        <v>1.6119999999935499</v>
      </c>
      <c r="I21" s="5">
        <f t="shared" si="2"/>
        <v>51.389168477156886</v>
      </c>
      <c r="J21" s="5">
        <f t="shared" si="3"/>
        <v>4.2498842330608744</v>
      </c>
      <c r="K21" s="3">
        <v>44299</v>
      </c>
      <c r="L21" s="4">
        <v>0.45833333333333331</v>
      </c>
      <c r="M21" s="5">
        <v>1.7239999999930999</v>
      </c>
      <c r="N21" s="5">
        <f t="shared" si="4"/>
        <v>57.199082769612289</v>
      </c>
      <c r="O21" s="5">
        <f t="shared" si="5"/>
        <v>4.730364145046936</v>
      </c>
      <c r="P21" s="3">
        <v>44301</v>
      </c>
      <c r="Q21" s="4">
        <v>0.45833333333333331</v>
      </c>
      <c r="R21" s="5">
        <v>1.7119999999931499</v>
      </c>
      <c r="S21" s="5">
        <f t="shared" si="6"/>
        <v>56.565535293676604</v>
      </c>
      <c r="T21" s="5">
        <f t="shared" si="7"/>
        <v>4.6779697687870545</v>
      </c>
    </row>
    <row r="22" spans="1:20" x14ac:dyDescent="0.25">
      <c r="A22" s="3">
        <v>44295</v>
      </c>
      <c r="B22" s="4">
        <v>0.5</v>
      </c>
      <c r="C22" s="5">
        <v>1.3749999999945</v>
      </c>
      <c r="D22" s="5">
        <f t="shared" si="0"/>
        <v>39.87916867761804</v>
      </c>
      <c r="E22" s="5">
        <f t="shared" si="1"/>
        <v>3.2980072496390118</v>
      </c>
      <c r="F22" s="3">
        <v>44297</v>
      </c>
      <c r="G22" s="4">
        <v>0.5</v>
      </c>
      <c r="H22" s="5">
        <v>1.6249999999935001</v>
      </c>
      <c r="I22" s="5">
        <f t="shared" si="2"/>
        <v>52.051591377717429</v>
      </c>
      <c r="J22" s="5">
        <f t="shared" si="3"/>
        <v>4.3046666069372312</v>
      </c>
      <c r="K22" s="3">
        <v>44299</v>
      </c>
      <c r="L22" s="4">
        <v>0.5</v>
      </c>
      <c r="M22" s="5">
        <v>1.73199999999307</v>
      </c>
      <c r="N22" s="5">
        <f t="shared" si="4"/>
        <v>57.62290790894032</v>
      </c>
      <c r="O22" s="5">
        <f t="shared" si="5"/>
        <v>4.765414484069364</v>
      </c>
      <c r="P22" s="3">
        <v>44301</v>
      </c>
      <c r="Q22" s="4">
        <v>0.5</v>
      </c>
      <c r="R22" s="5">
        <v>1.71299999999314</v>
      </c>
      <c r="S22" s="5">
        <f t="shared" si="6"/>
        <v>56.618230381066823</v>
      </c>
      <c r="T22" s="5">
        <f t="shared" si="7"/>
        <v>4.6823276525142257</v>
      </c>
    </row>
    <row r="23" spans="1:20" x14ac:dyDescent="0.25">
      <c r="A23" s="3">
        <v>44295</v>
      </c>
      <c r="B23" s="4">
        <v>0.54166666666666663</v>
      </c>
      <c r="C23" s="5">
        <v>1.3689999999945199</v>
      </c>
      <c r="D23" s="5">
        <f t="shared" si="0"/>
        <v>39.602042763628575</v>
      </c>
      <c r="E23" s="5">
        <f t="shared" si="1"/>
        <v>3.2750889365520828</v>
      </c>
      <c r="F23" s="3">
        <v>44297</v>
      </c>
      <c r="G23" s="4">
        <v>0.54166666666666663</v>
      </c>
      <c r="H23" s="5">
        <v>1.63199999999347</v>
      </c>
      <c r="I23" s="5">
        <f t="shared" si="2"/>
        <v>52.409589514109612</v>
      </c>
      <c r="J23" s="5">
        <f t="shared" si="3"/>
        <v>4.3342730528168651</v>
      </c>
      <c r="K23" s="3">
        <v>44299</v>
      </c>
      <c r="L23" s="4">
        <v>0.54166666666666663</v>
      </c>
      <c r="M23" s="5">
        <v>1.72799999999308</v>
      </c>
      <c r="N23" s="5">
        <f t="shared" si="4"/>
        <v>57.410849506814571</v>
      </c>
      <c r="O23" s="5">
        <f t="shared" si="5"/>
        <v>4.7478772542135648</v>
      </c>
      <c r="P23" s="3">
        <v>44301</v>
      </c>
      <c r="Q23" s="4">
        <v>0.54166666666666663</v>
      </c>
      <c r="R23" s="5">
        <v>1.7019999999931901</v>
      </c>
      <c r="S23" s="5">
        <f t="shared" si="6"/>
        <v>56.039591522447736</v>
      </c>
      <c r="T23" s="5">
        <f t="shared" si="7"/>
        <v>4.6344742189064272</v>
      </c>
    </row>
    <row r="24" spans="1:20" x14ac:dyDescent="0.25">
      <c r="A24" s="3">
        <v>44295</v>
      </c>
      <c r="B24" s="4">
        <v>0.58333333333333337</v>
      </c>
      <c r="C24" s="5">
        <v>1.5189999999939201</v>
      </c>
      <c r="D24" s="5">
        <f t="shared" si="0"/>
        <v>46.743348288639716</v>
      </c>
      <c r="E24" s="5">
        <f t="shared" si="1"/>
        <v>3.8656749034705045</v>
      </c>
      <c r="F24" s="3">
        <v>44297</v>
      </c>
      <c r="G24" s="4">
        <v>0.58333333333333337</v>
      </c>
      <c r="H24" s="5">
        <v>1.62999999999348</v>
      </c>
      <c r="I24" s="5">
        <f t="shared" si="2"/>
        <v>52.307210980606214</v>
      </c>
      <c r="J24" s="5">
        <f t="shared" si="3"/>
        <v>4.3258063480961333</v>
      </c>
      <c r="K24" s="3">
        <v>44299</v>
      </c>
      <c r="L24" s="4">
        <v>0.58333333333333337</v>
      </c>
      <c r="M24" s="5">
        <v>1.73199999999307</v>
      </c>
      <c r="N24" s="5">
        <f t="shared" si="4"/>
        <v>57.62290790894032</v>
      </c>
      <c r="O24" s="5">
        <f t="shared" si="5"/>
        <v>4.765414484069364</v>
      </c>
      <c r="P24" s="3">
        <v>44301</v>
      </c>
      <c r="Q24" s="4">
        <v>0.58333333333333337</v>
      </c>
      <c r="R24" s="5">
        <v>1.7099999999931601</v>
      </c>
      <c r="S24" s="5">
        <f t="shared" si="6"/>
        <v>56.460200017025372</v>
      </c>
      <c r="T24" s="5">
        <f t="shared" si="7"/>
        <v>4.6692585414079977</v>
      </c>
    </row>
    <row r="25" spans="1:20" x14ac:dyDescent="0.25">
      <c r="A25" s="3">
        <v>44295</v>
      </c>
      <c r="B25" s="4">
        <v>0.625</v>
      </c>
      <c r="C25" s="5">
        <v>1.6249999999935001</v>
      </c>
      <c r="D25" s="5">
        <f t="shared" si="0"/>
        <v>52.051591377717429</v>
      </c>
      <c r="E25" s="5">
        <f t="shared" si="1"/>
        <v>4.3046666069372312</v>
      </c>
      <c r="F25" s="3">
        <v>44297</v>
      </c>
      <c r="G25" s="4">
        <v>0.625</v>
      </c>
      <c r="H25" s="5">
        <v>1.61099999999355</v>
      </c>
      <c r="I25" s="5">
        <f t="shared" si="2"/>
        <v>51.338343987111017</v>
      </c>
      <c r="J25" s="5">
        <f t="shared" si="3"/>
        <v>4.2456810477340809</v>
      </c>
      <c r="K25" s="3">
        <v>44299</v>
      </c>
      <c r="L25" s="4">
        <v>0.625</v>
      </c>
      <c r="M25" s="5">
        <v>1.7329999999930601</v>
      </c>
      <c r="N25" s="5">
        <f t="shared" si="4"/>
        <v>57.675968050071717</v>
      </c>
      <c r="O25" s="5">
        <f t="shared" si="5"/>
        <v>4.7698025577409311</v>
      </c>
      <c r="P25" s="3">
        <v>44301</v>
      </c>
      <c r="Q25" s="4">
        <v>0.625</v>
      </c>
      <c r="R25" s="5">
        <v>1.72999999999308</v>
      </c>
      <c r="S25" s="5">
        <f t="shared" si="6"/>
        <v>57.516842266862824</v>
      </c>
      <c r="T25" s="5">
        <f t="shared" si="7"/>
        <v>4.756642855469555</v>
      </c>
    </row>
    <row r="26" spans="1:20" x14ac:dyDescent="0.25">
      <c r="A26" s="3">
        <v>44295</v>
      </c>
      <c r="B26" s="4">
        <v>0.66666666666666663</v>
      </c>
      <c r="C26" s="5">
        <v>1.60899999999356</v>
      </c>
      <c r="D26" s="5">
        <f t="shared" si="0"/>
        <v>51.236751275617813</v>
      </c>
      <c r="E26" s="5">
        <f t="shared" si="1"/>
        <v>4.2372793304935925</v>
      </c>
      <c r="F26" s="3">
        <v>44297</v>
      </c>
      <c r="G26" s="4">
        <v>0.66666666666666663</v>
      </c>
      <c r="H26" s="5">
        <v>1.6269999999934901</v>
      </c>
      <c r="I26" s="5">
        <f t="shared" si="2"/>
        <v>52.153783184623521</v>
      </c>
      <c r="J26" s="5">
        <f t="shared" si="3"/>
        <v>4.3131178693683649</v>
      </c>
      <c r="K26" s="3">
        <v>44299</v>
      </c>
      <c r="L26" s="4">
        <v>0.66666666666666663</v>
      </c>
      <c r="M26" s="5">
        <v>1.72999999999308</v>
      </c>
      <c r="N26" s="5">
        <f t="shared" si="4"/>
        <v>57.516842266862824</v>
      </c>
      <c r="O26" s="5">
        <f t="shared" si="5"/>
        <v>4.756642855469555</v>
      </c>
      <c r="P26" s="3">
        <v>44301</v>
      </c>
      <c r="Q26" s="4">
        <v>0.66666666666666663</v>
      </c>
      <c r="R26" s="5">
        <v>1.70899999999316</v>
      </c>
      <c r="S26" s="5">
        <f t="shared" si="6"/>
        <v>56.407559836437713</v>
      </c>
      <c r="T26" s="5">
        <f t="shared" si="7"/>
        <v>4.6649051984733987</v>
      </c>
    </row>
    <row r="27" spans="1:20" x14ac:dyDescent="0.25">
      <c r="A27" s="3">
        <v>44295</v>
      </c>
      <c r="B27" s="4">
        <v>0.70833333333333337</v>
      </c>
      <c r="C27" s="5">
        <v>1.5879999999936401</v>
      </c>
      <c r="D27" s="5">
        <f t="shared" si="0"/>
        <v>50.174566593656401</v>
      </c>
      <c r="E27" s="5">
        <f t="shared" si="1"/>
        <v>4.149436657295384</v>
      </c>
      <c r="F27" s="3">
        <v>44297</v>
      </c>
      <c r="G27" s="4">
        <v>0.70833333333333337</v>
      </c>
      <c r="H27" s="5">
        <v>1.61799999999352</v>
      </c>
      <c r="I27" s="5">
        <f t="shared" si="2"/>
        <v>51.694509000662329</v>
      </c>
      <c r="J27" s="5">
        <f t="shared" si="3"/>
        <v>4.2751358943547748</v>
      </c>
      <c r="K27" s="3">
        <v>44299</v>
      </c>
      <c r="L27" s="4">
        <v>0.70833333333333337</v>
      </c>
      <c r="M27" s="5">
        <v>1.7239999999930999</v>
      </c>
      <c r="N27" s="5">
        <f t="shared" si="4"/>
        <v>57.199082769612289</v>
      </c>
      <c r="O27" s="5">
        <f t="shared" si="5"/>
        <v>4.730364145046936</v>
      </c>
      <c r="P27" s="3">
        <v>44301</v>
      </c>
      <c r="Q27" s="4">
        <v>0.70833333333333337</v>
      </c>
      <c r="R27" s="5">
        <v>1.6989999999931999</v>
      </c>
      <c r="S27" s="5">
        <f t="shared" si="6"/>
        <v>55.882165850859465</v>
      </c>
      <c r="T27" s="5">
        <f t="shared" si="7"/>
        <v>4.6214551158660777</v>
      </c>
    </row>
    <row r="28" spans="1:20" x14ac:dyDescent="0.25">
      <c r="A28" s="3">
        <v>44295</v>
      </c>
      <c r="B28" s="4">
        <v>0.75</v>
      </c>
      <c r="C28" s="5">
        <v>1.60099999999359</v>
      </c>
      <c r="D28" s="5">
        <f t="shared" si="0"/>
        <v>50.831131371511034</v>
      </c>
      <c r="E28" s="5">
        <f t="shared" si="1"/>
        <v>4.2037345644239625</v>
      </c>
      <c r="F28" s="3">
        <v>44297</v>
      </c>
      <c r="G28" s="4">
        <v>0.75</v>
      </c>
      <c r="H28" s="5">
        <v>1.61099999999355</v>
      </c>
      <c r="I28" s="5">
        <f t="shared" si="2"/>
        <v>51.338343987111017</v>
      </c>
      <c r="J28" s="5">
        <f t="shared" si="3"/>
        <v>4.2456810477340809</v>
      </c>
      <c r="K28" s="3">
        <v>44299</v>
      </c>
      <c r="L28" s="4">
        <v>0.75</v>
      </c>
      <c r="M28" s="5">
        <v>1.72799999999308</v>
      </c>
      <c r="N28" s="5">
        <f t="shared" si="4"/>
        <v>57.410849506814571</v>
      </c>
      <c r="O28" s="5">
        <f t="shared" si="5"/>
        <v>4.7478772542135648</v>
      </c>
      <c r="P28" s="3">
        <v>44301</v>
      </c>
      <c r="Q28" s="4">
        <v>0.75</v>
      </c>
      <c r="R28" s="5">
        <v>1.7099999999931601</v>
      </c>
      <c r="S28" s="5">
        <f t="shared" si="6"/>
        <v>56.460200017025372</v>
      </c>
      <c r="T28" s="5">
        <f t="shared" si="7"/>
        <v>4.6692585414079977</v>
      </c>
    </row>
    <row r="29" spans="1:20" x14ac:dyDescent="0.25">
      <c r="A29" s="3">
        <v>44295</v>
      </c>
      <c r="B29" s="4">
        <v>0.79166666666666663</v>
      </c>
      <c r="C29" s="5">
        <v>1.5789999999936799</v>
      </c>
      <c r="D29" s="5">
        <f t="shared" si="0"/>
        <v>49.721888680162316</v>
      </c>
      <c r="E29" s="5">
        <f t="shared" si="1"/>
        <v>4.1120001938494237</v>
      </c>
      <c r="F29" s="3">
        <v>44297</v>
      </c>
      <c r="G29" s="4">
        <v>0.79166666666666663</v>
      </c>
      <c r="H29" s="5">
        <v>1.6099999999935599</v>
      </c>
      <c r="I29" s="5">
        <f t="shared" si="2"/>
        <v>51.287538251691068</v>
      </c>
      <c r="J29" s="5">
        <f t="shared" si="3"/>
        <v>4.2414794134148508</v>
      </c>
      <c r="K29" s="3">
        <v>44299</v>
      </c>
      <c r="L29" s="4">
        <v>0.79166666666666663</v>
      </c>
      <c r="M29" s="5">
        <v>1.7369999999930501</v>
      </c>
      <c r="N29" s="5">
        <f t="shared" si="4"/>
        <v>57.88839064916251</v>
      </c>
      <c r="O29" s="5">
        <f t="shared" si="5"/>
        <v>4.7873699066857389</v>
      </c>
      <c r="P29" s="3">
        <v>44301</v>
      </c>
      <c r="Q29" s="4">
        <v>0.79166666666666663</v>
      </c>
      <c r="R29" s="5">
        <v>1.7019999999931901</v>
      </c>
      <c r="S29" s="5">
        <f t="shared" si="6"/>
        <v>56.039591522447736</v>
      </c>
      <c r="T29" s="5">
        <f t="shared" si="7"/>
        <v>4.6344742189064272</v>
      </c>
    </row>
    <row r="30" spans="1:20" x14ac:dyDescent="0.25">
      <c r="A30" s="3">
        <v>44295</v>
      </c>
      <c r="B30" s="4">
        <v>0.83333333333333337</v>
      </c>
      <c r="C30" s="5">
        <v>1.5689999999937201</v>
      </c>
      <c r="D30" s="5">
        <f t="shared" si="0"/>
        <v>49.220709618442811</v>
      </c>
      <c r="E30" s="5">
        <f t="shared" si="1"/>
        <v>4.0705526854452199</v>
      </c>
      <c r="F30" s="3">
        <v>44297</v>
      </c>
      <c r="G30" s="4">
        <v>0.83333333333333337</v>
      </c>
      <c r="H30" s="5">
        <v>1.61099999999355</v>
      </c>
      <c r="I30" s="5">
        <f t="shared" si="2"/>
        <v>51.338343987111017</v>
      </c>
      <c r="J30" s="5">
        <f t="shared" si="3"/>
        <v>4.2456810477340809</v>
      </c>
      <c r="K30" s="3">
        <v>44299</v>
      </c>
      <c r="L30" s="4">
        <v>0.83333333333333337</v>
      </c>
      <c r="M30" s="5">
        <v>1.7059999999931701</v>
      </c>
      <c r="N30" s="5">
        <f t="shared" si="4"/>
        <v>56.249749177743489</v>
      </c>
      <c r="O30" s="5">
        <f t="shared" si="5"/>
        <v>4.6518542569993864</v>
      </c>
      <c r="P30" s="3">
        <v>44301</v>
      </c>
      <c r="Q30" s="4">
        <v>0.83333333333333337</v>
      </c>
      <c r="R30" s="5">
        <v>1.6979999999932001</v>
      </c>
      <c r="S30" s="5">
        <f t="shared" si="6"/>
        <v>55.829727330289984</v>
      </c>
      <c r="T30" s="5">
        <f t="shared" si="7"/>
        <v>4.6171184502149814</v>
      </c>
    </row>
    <row r="31" spans="1:20" x14ac:dyDescent="0.25">
      <c r="A31" s="3">
        <v>44295</v>
      </c>
      <c r="B31" s="4">
        <v>0.875</v>
      </c>
      <c r="C31" s="5">
        <v>1.56999999999372</v>
      </c>
      <c r="D31" s="5">
        <f t="shared" si="0"/>
        <v>49.270742300721096</v>
      </c>
      <c r="E31" s="5">
        <f t="shared" si="1"/>
        <v>4.0746903882696346</v>
      </c>
      <c r="F31" s="3">
        <v>44297</v>
      </c>
      <c r="G31" s="4">
        <v>0.875</v>
      </c>
      <c r="H31" s="5">
        <v>1.6019999999935901</v>
      </c>
      <c r="I31" s="5">
        <f t="shared" si="2"/>
        <v>50.881768102326134</v>
      </c>
      <c r="J31" s="5">
        <f t="shared" si="3"/>
        <v>4.2079222220623711</v>
      </c>
      <c r="K31" s="3">
        <v>44299</v>
      </c>
      <c r="L31" s="4">
        <v>0.875</v>
      </c>
      <c r="M31" s="5">
        <v>1.7059999999931701</v>
      </c>
      <c r="N31" s="5">
        <f t="shared" si="4"/>
        <v>56.249749177743489</v>
      </c>
      <c r="O31" s="5">
        <f t="shared" si="5"/>
        <v>4.6518542569993864</v>
      </c>
      <c r="P31" s="3">
        <v>44301</v>
      </c>
      <c r="Q31" s="4">
        <v>0.875</v>
      </c>
      <c r="R31" s="5">
        <v>1.7039999999931801</v>
      </c>
      <c r="S31" s="5">
        <f t="shared" si="6"/>
        <v>56.14463368467193</v>
      </c>
      <c r="T31" s="5">
        <f t="shared" si="7"/>
        <v>4.6431612057223681</v>
      </c>
    </row>
    <row r="32" spans="1:20" x14ac:dyDescent="0.25">
      <c r="A32" s="3">
        <v>44295</v>
      </c>
      <c r="B32" s="4">
        <v>0.91666666666666663</v>
      </c>
      <c r="C32" s="5">
        <v>1.57599999999369</v>
      </c>
      <c r="D32" s="5">
        <f t="shared" si="0"/>
        <v>49.571336208344277</v>
      </c>
      <c r="E32" s="5">
        <f t="shared" si="1"/>
        <v>4.0995495044300716</v>
      </c>
      <c r="F32" s="3">
        <v>44297</v>
      </c>
      <c r="G32" s="4">
        <v>0.91666666666666663</v>
      </c>
      <c r="H32" s="5">
        <v>1.6039999999935799</v>
      </c>
      <c r="I32" s="5">
        <f t="shared" si="2"/>
        <v>50.983097951012283</v>
      </c>
      <c r="J32" s="5">
        <f t="shared" si="3"/>
        <v>4.2163022005487152</v>
      </c>
      <c r="K32" s="3">
        <v>44299</v>
      </c>
      <c r="L32" s="4">
        <v>0.91666666666666663</v>
      </c>
      <c r="M32" s="5">
        <v>1.70299999999318</v>
      </c>
      <c r="N32" s="5">
        <f t="shared" si="4"/>
        <v>56.092103435022324</v>
      </c>
      <c r="O32" s="5">
        <f t="shared" si="5"/>
        <v>4.6388169540763462</v>
      </c>
      <c r="P32" s="3">
        <v>44301</v>
      </c>
      <c r="Q32" s="4">
        <v>0.91666666666666663</v>
      </c>
      <c r="R32" s="5">
        <v>1.6929999999932199</v>
      </c>
      <c r="S32" s="5">
        <f t="shared" si="6"/>
        <v>55.567810199399105</v>
      </c>
      <c r="T32" s="5">
        <f t="shared" si="7"/>
        <v>4.5954579034903054</v>
      </c>
    </row>
    <row r="33" spans="1:20" x14ac:dyDescent="0.25">
      <c r="A33" s="3">
        <v>44295</v>
      </c>
      <c r="B33" s="4">
        <v>0.95833333333333337</v>
      </c>
      <c r="C33" s="5">
        <v>1.58399999999366</v>
      </c>
      <c r="D33" s="5">
        <f t="shared" si="0"/>
        <v>49.973187557905746</v>
      </c>
      <c r="E33" s="5">
        <f t="shared" si="1"/>
        <v>4.1327826110388051</v>
      </c>
      <c r="F33" s="3">
        <v>44297</v>
      </c>
      <c r="G33" s="4">
        <v>0.95833333333333337</v>
      </c>
      <c r="H33" s="5">
        <v>1.63199999999347</v>
      </c>
      <c r="I33" s="5">
        <f t="shared" si="2"/>
        <v>52.409589514109612</v>
      </c>
      <c r="J33" s="5">
        <f t="shared" si="3"/>
        <v>4.3342730528168651</v>
      </c>
      <c r="K33" s="3">
        <v>44299</v>
      </c>
      <c r="L33" s="4">
        <v>0.95833333333333337</v>
      </c>
      <c r="M33" s="5">
        <v>1.6979999999932001</v>
      </c>
      <c r="N33" s="5">
        <f t="shared" si="4"/>
        <v>55.829727330289984</v>
      </c>
      <c r="O33" s="5">
        <f t="shared" si="5"/>
        <v>4.6171184502149814</v>
      </c>
      <c r="P33" s="3">
        <v>44301</v>
      </c>
      <c r="Q33" s="4">
        <v>0.95833333333333337</v>
      </c>
      <c r="R33" s="5">
        <v>1.70099999999319</v>
      </c>
      <c r="S33" s="5">
        <f t="shared" si="6"/>
        <v>55.987097951314254</v>
      </c>
      <c r="T33" s="5">
        <f t="shared" si="7"/>
        <v>4.6301330005736885</v>
      </c>
    </row>
    <row r="34" spans="1:20" ht="15.75" thickBot="1" x14ac:dyDescent="0.3">
      <c r="A34" s="3">
        <v>44296</v>
      </c>
      <c r="B34" s="4">
        <v>0</v>
      </c>
      <c r="C34" s="5">
        <v>1.55099999999379</v>
      </c>
      <c r="D34" s="5">
        <f t="shared" si="0"/>
        <v>48.323367675389335</v>
      </c>
      <c r="E34" s="5">
        <f t="shared" si="1"/>
        <v>3.9963425067546976</v>
      </c>
      <c r="F34" s="3">
        <v>44298</v>
      </c>
      <c r="G34" s="4">
        <v>0</v>
      </c>
      <c r="H34" s="5">
        <v>1.61799999999352</v>
      </c>
      <c r="I34" s="5">
        <f t="shared" si="2"/>
        <v>51.694509000662329</v>
      </c>
      <c r="J34" s="5">
        <f t="shared" si="3"/>
        <v>4.2751358943547748</v>
      </c>
      <c r="K34" s="3">
        <v>44300</v>
      </c>
      <c r="L34" s="4">
        <v>0</v>
      </c>
      <c r="M34" s="5">
        <v>1.6999999999932001</v>
      </c>
      <c r="N34" s="5">
        <f t="shared" si="4"/>
        <v>55.934622725993734</v>
      </c>
      <c r="O34" s="5">
        <f t="shared" si="5"/>
        <v>4.6257932994396818</v>
      </c>
    </row>
    <row r="35" spans="1:20" ht="15.75" thickBot="1" x14ac:dyDescent="0.3">
      <c r="A35" s="3">
        <v>44296</v>
      </c>
      <c r="B35" s="4">
        <v>4.1666666666666664E-2</v>
      </c>
      <c r="C35" s="5">
        <v>1.5649999999937401</v>
      </c>
      <c r="D35" s="5">
        <f t="shared" si="0"/>
        <v>49.020768503989302</v>
      </c>
      <c r="E35" s="5">
        <f t="shared" si="1"/>
        <v>4.0540175552799154</v>
      </c>
      <c r="F35" s="3">
        <v>44298</v>
      </c>
      <c r="G35" s="4">
        <v>4.1666666666666664E-2</v>
      </c>
      <c r="H35" s="5">
        <v>1.59499999999362</v>
      </c>
      <c r="I35" s="5">
        <f t="shared" si="2"/>
        <v>50.527705996105951</v>
      </c>
      <c r="J35" s="5">
        <f t="shared" si="3"/>
        <v>4.178641285877962</v>
      </c>
      <c r="K35" s="3">
        <v>44300</v>
      </c>
      <c r="L35" s="4">
        <v>4.1666666666666664E-2</v>
      </c>
      <c r="M35" s="5">
        <v>1.7039999999931801</v>
      </c>
      <c r="N35" s="5">
        <f t="shared" si="4"/>
        <v>56.14463368467193</v>
      </c>
      <c r="O35" s="5">
        <f t="shared" si="5"/>
        <v>4.6431612057223681</v>
      </c>
      <c r="Q35" s="6" t="s">
        <v>10</v>
      </c>
      <c r="R35" s="7"/>
      <c r="S35" s="7"/>
      <c r="T35" s="8">
        <f>SUM(E10:E57)+SUM(J10:J57)+SUM(O10:O57)+SUM(T10:T33)</f>
        <v>726.75771910410174</v>
      </c>
    </row>
    <row r="36" spans="1:20" x14ac:dyDescent="0.25">
      <c r="A36" s="3">
        <v>44296</v>
      </c>
      <c r="B36" s="4">
        <v>8.3333333333333329E-2</v>
      </c>
      <c r="C36" s="5">
        <v>1.55099999999379</v>
      </c>
      <c r="D36" s="5">
        <f t="shared" si="0"/>
        <v>48.323367675389335</v>
      </c>
      <c r="E36" s="5">
        <f t="shared" si="1"/>
        <v>3.9963425067546976</v>
      </c>
      <c r="F36" s="3">
        <v>44298</v>
      </c>
      <c r="G36" s="4">
        <v>8.3333333333333329E-2</v>
      </c>
      <c r="H36" s="5">
        <v>1.5939999999936201</v>
      </c>
      <c r="I36" s="5">
        <f t="shared" si="2"/>
        <v>50.47720097967418</v>
      </c>
      <c r="J36" s="5">
        <f t="shared" si="3"/>
        <v>4.1744645210190541</v>
      </c>
      <c r="K36" s="3">
        <v>44300</v>
      </c>
      <c r="L36" s="4">
        <v>8.3333333333333329E-2</v>
      </c>
      <c r="M36" s="5">
        <v>1.6969999999932099</v>
      </c>
      <c r="N36" s="5">
        <f t="shared" si="4"/>
        <v>55.77730716866742</v>
      </c>
      <c r="O36" s="5">
        <f t="shared" si="5"/>
        <v>4.6127833028487952</v>
      </c>
    </row>
    <row r="37" spans="1:20" x14ac:dyDescent="0.25">
      <c r="A37" s="3">
        <v>44296</v>
      </c>
      <c r="B37" s="4">
        <v>0.125</v>
      </c>
      <c r="C37" s="5">
        <v>1.55299999999378</v>
      </c>
      <c r="D37" s="5">
        <f t="shared" si="0"/>
        <v>48.422768137393611</v>
      </c>
      <c r="E37" s="5">
        <f t="shared" si="1"/>
        <v>4.0045629249624515</v>
      </c>
      <c r="F37" s="3">
        <v>44298</v>
      </c>
      <c r="G37" s="4">
        <v>0.125</v>
      </c>
      <c r="H37" s="5">
        <v>1.5999999999936001</v>
      </c>
      <c r="I37" s="5">
        <f t="shared" si="2"/>
        <v>50.780513442726061</v>
      </c>
      <c r="J37" s="5">
        <f t="shared" si="3"/>
        <v>4.1995484617134453</v>
      </c>
      <c r="K37" s="3">
        <v>44300</v>
      </c>
      <c r="L37" s="4">
        <v>0.125</v>
      </c>
      <c r="M37" s="5">
        <v>1.69399999999322</v>
      </c>
      <c r="N37" s="5">
        <f t="shared" si="4"/>
        <v>55.620156881347768</v>
      </c>
      <c r="O37" s="5">
        <f t="shared" si="5"/>
        <v>4.5997869740874604</v>
      </c>
    </row>
    <row r="38" spans="1:20" x14ac:dyDescent="0.25">
      <c r="A38" s="3">
        <v>44296</v>
      </c>
      <c r="B38" s="4">
        <v>0.16666666666666666</v>
      </c>
      <c r="C38" s="5">
        <v>1.56599999999373</v>
      </c>
      <c r="D38" s="5">
        <f t="shared" si="0"/>
        <v>49.070725330593945</v>
      </c>
      <c r="E38" s="5">
        <f t="shared" si="1"/>
        <v>4.0581489848401189</v>
      </c>
      <c r="F38" s="3">
        <v>44298</v>
      </c>
      <c r="G38" s="4">
        <v>0.16666666666666666</v>
      </c>
      <c r="H38" s="5">
        <v>1.5869999999936499</v>
      </c>
      <c r="I38" s="5">
        <f t="shared" si="2"/>
        <v>50.124193526246827</v>
      </c>
      <c r="J38" s="5">
        <f t="shared" si="3"/>
        <v>4.1452708046206128</v>
      </c>
      <c r="K38" s="3">
        <v>44300</v>
      </c>
      <c r="L38" s="4">
        <v>0.16666666666666666</v>
      </c>
      <c r="M38" s="5">
        <v>1.6979999999932001</v>
      </c>
      <c r="N38" s="5">
        <f t="shared" si="4"/>
        <v>55.829727330289984</v>
      </c>
      <c r="O38" s="5">
        <f t="shared" si="5"/>
        <v>4.6171184502149814</v>
      </c>
    </row>
    <row r="39" spans="1:20" x14ac:dyDescent="0.25">
      <c r="A39" s="3">
        <v>44296</v>
      </c>
      <c r="B39" s="4">
        <v>0.20833333333333334</v>
      </c>
      <c r="C39" s="5">
        <v>1.5729999999937001</v>
      </c>
      <c r="D39" s="5">
        <f t="shared" si="0"/>
        <v>49.420954037995685</v>
      </c>
      <c r="E39" s="5">
        <f t="shared" si="1"/>
        <v>4.0871128989422427</v>
      </c>
      <c r="F39" s="3">
        <v>44298</v>
      </c>
      <c r="G39" s="4">
        <v>0.20833333333333334</v>
      </c>
      <c r="H39" s="5">
        <v>1.5999999999936001</v>
      </c>
      <c r="I39" s="5">
        <f t="shared" si="2"/>
        <v>50.780513442726061</v>
      </c>
      <c r="J39" s="5">
        <f t="shared" si="3"/>
        <v>4.1995484617134453</v>
      </c>
      <c r="K39" s="3">
        <v>44300</v>
      </c>
      <c r="L39" s="4">
        <v>0.20833333333333334</v>
      </c>
      <c r="M39" s="5">
        <v>1.6729999999933001</v>
      </c>
      <c r="N39" s="5">
        <f t="shared" si="4"/>
        <v>54.524742429938215</v>
      </c>
      <c r="O39" s="5">
        <f t="shared" si="5"/>
        <v>4.5091961989558902</v>
      </c>
    </row>
    <row r="40" spans="1:20" x14ac:dyDescent="0.25">
      <c r="A40" s="3">
        <v>44296</v>
      </c>
      <c r="B40" s="4">
        <v>0.25</v>
      </c>
      <c r="C40" s="5">
        <v>1.56999999999372</v>
      </c>
      <c r="D40" s="5">
        <f t="shared" si="0"/>
        <v>49.270742300721096</v>
      </c>
      <c r="E40" s="5">
        <f t="shared" si="1"/>
        <v>4.0746903882696346</v>
      </c>
      <c r="F40" s="3">
        <v>44298</v>
      </c>
      <c r="G40" s="4">
        <v>0.25</v>
      </c>
      <c r="H40" s="5">
        <v>1.5869999999936499</v>
      </c>
      <c r="I40" s="5">
        <f t="shared" si="2"/>
        <v>50.124193526246827</v>
      </c>
      <c r="J40" s="5">
        <f t="shared" si="3"/>
        <v>4.1452708046206128</v>
      </c>
      <c r="K40" s="3">
        <v>44300</v>
      </c>
      <c r="L40" s="4">
        <v>0.25</v>
      </c>
      <c r="M40" s="5">
        <v>1.69399999999322</v>
      </c>
      <c r="N40" s="5">
        <f t="shared" si="4"/>
        <v>55.620156881347768</v>
      </c>
      <c r="O40" s="5">
        <f t="shared" si="5"/>
        <v>4.5997869740874604</v>
      </c>
    </row>
    <row r="41" spans="1:20" x14ac:dyDescent="0.25">
      <c r="A41" s="3">
        <v>44296</v>
      </c>
      <c r="B41" s="4">
        <v>0.29166666666666669</v>
      </c>
      <c r="C41" s="5">
        <v>1.57199999999371</v>
      </c>
      <c r="D41" s="5">
        <f t="shared" si="0"/>
        <v>49.370864515387026</v>
      </c>
      <c r="E41" s="5">
        <f t="shared" si="1"/>
        <v>4.082970495422507</v>
      </c>
      <c r="F41" s="3">
        <v>44298</v>
      </c>
      <c r="G41" s="4">
        <v>0.29166666666666669</v>
      </c>
      <c r="H41" s="5">
        <v>1.60899999999356</v>
      </c>
      <c r="I41" s="5">
        <f t="shared" si="2"/>
        <v>51.236751275617813</v>
      </c>
      <c r="J41" s="5">
        <f t="shared" si="3"/>
        <v>4.2372793304935925</v>
      </c>
      <c r="K41" s="3">
        <v>44300</v>
      </c>
      <c r="L41" s="4">
        <v>0.29166666666666669</v>
      </c>
      <c r="M41" s="5">
        <v>1.70099999999319</v>
      </c>
      <c r="N41" s="5">
        <f t="shared" si="4"/>
        <v>55.987097951314254</v>
      </c>
      <c r="O41" s="5">
        <f t="shared" si="5"/>
        <v>4.6301330005736885</v>
      </c>
    </row>
    <row r="42" spans="1:20" x14ac:dyDescent="0.25">
      <c r="A42" s="3">
        <v>44296</v>
      </c>
      <c r="B42" s="4">
        <v>0.33333333333333331</v>
      </c>
      <c r="C42" s="5">
        <v>1.57999999999368</v>
      </c>
      <c r="D42" s="5">
        <f t="shared" si="0"/>
        <v>49.772110659510453</v>
      </c>
      <c r="E42" s="5">
        <f t="shared" si="1"/>
        <v>4.1161535515415144</v>
      </c>
      <c r="F42" s="3">
        <v>44298</v>
      </c>
      <c r="G42" s="4">
        <v>0.33333333333333331</v>
      </c>
      <c r="H42" s="5">
        <v>1.6059999999935699</v>
      </c>
      <c r="I42" s="5">
        <f t="shared" si="2"/>
        <v>51.084502950761589</v>
      </c>
      <c r="J42" s="5">
        <f t="shared" si="3"/>
        <v>4.2246883940279831</v>
      </c>
      <c r="K42" s="3">
        <v>44300</v>
      </c>
      <c r="L42" s="4">
        <v>0.33333333333333331</v>
      </c>
      <c r="M42" s="5">
        <v>1.70499999999318</v>
      </c>
      <c r="N42" s="5">
        <f t="shared" si="4"/>
        <v>56.197182267032474</v>
      </c>
      <c r="O42" s="5">
        <f t="shared" si="5"/>
        <v>4.6475069734835852</v>
      </c>
    </row>
    <row r="43" spans="1:20" x14ac:dyDescent="0.25">
      <c r="A43" s="3">
        <v>44296</v>
      </c>
      <c r="B43" s="4">
        <v>0.375</v>
      </c>
      <c r="C43" s="5">
        <v>1.5979999999936001</v>
      </c>
      <c r="D43" s="5">
        <f t="shared" si="0"/>
        <v>50.679334010301304</v>
      </c>
      <c r="E43" s="5">
        <f t="shared" si="1"/>
        <v>4.1911809226519177</v>
      </c>
      <c r="F43" s="3">
        <v>44298</v>
      </c>
      <c r="G43" s="4">
        <v>0.375</v>
      </c>
      <c r="H43" s="5">
        <v>1.62599999999349</v>
      </c>
      <c r="I43" s="5">
        <f t="shared" si="2"/>
        <v>52.102677939025583</v>
      </c>
      <c r="J43" s="5">
        <f t="shared" si="3"/>
        <v>4.3088914655574158</v>
      </c>
      <c r="K43" s="3">
        <v>44300</v>
      </c>
      <c r="L43" s="4">
        <v>0.375</v>
      </c>
      <c r="M43" s="5">
        <v>1.6989999999931999</v>
      </c>
      <c r="N43" s="5">
        <f t="shared" si="4"/>
        <v>55.882165850859465</v>
      </c>
      <c r="O43" s="5">
        <f t="shared" si="5"/>
        <v>4.6214551158660777</v>
      </c>
    </row>
    <row r="44" spans="1:20" x14ac:dyDescent="0.25">
      <c r="A44" s="3">
        <v>44296</v>
      </c>
      <c r="B44" s="4">
        <v>0.41666666666666669</v>
      </c>
      <c r="C44" s="5">
        <v>1.61099999999355</v>
      </c>
      <c r="D44" s="5">
        <f t="shared" si="0"/>
        <v>51.338343987111017</v>
      </c>
      <c r="E44" s="5">
        <f t="shared" si="1"/>
        <v>4.2456810477340809</v>
      </c>
      <c r="F44" s="3">
        <v>44298</v>
      </c>
      <c r="G44" s="4">
        <v>0.41666666666666669</v>
      </c>
      <c r="H44" s="5">
        <v>1.6309999999934699</v>
      </c>
      <c r="I44" s="5">
        <f t="shared" si="2"/>
        <v>52.358390916834523</v>
      </c>
      <c r="J44" s="5">
        <f t="shared" si="3"/>
        <v>4.3300389288222147</v>
      </c>
      <c r="K44" s="3">
        <v>44300</v>
      </c>
      <c r="L44" s="4">
        <v>0.41666666666666669</v>
      </c>
      <c r="M44" s="5">
        <v>1.7179999999931199</v>
      </c>
      <c r="N44" s="5">
        <f t="shared" si="4"/>
        <v>56.881980135519875</v>
      </c>
      <c r="O44" s="5">
        <f t="shared" si="5"/>
        <v>4.7041397572074937</v>
      </c>
    </row>
    <row r="45" spans="1:20" x14ac:dyDescent="0.25">
      <c r="A45" s="3">
        <v>44296</v>
      </c>
      <c r="B45" s="4">
        <v>0.45833333333333331</v>
      </c>
      <c r="C45" s="5">
        <v>1.60699999999357</v>
      </c>
      <c r="D45" s="5">
        <f t="shared" si="0"/>
        <v>51.135233620421232</v>
      </c>
      <c r="E45" s="5">
        <f t="shared" si="1"/>
        <v>4.2288838204088357</v>
      </c>
      <c r="F45" s="3">
        <v>44298</v>
      </c>
      <c r="G45" s="4">
        <v>0.45833333333333331</v>
      </c>
      <c r="H45" s="5">
        <v>1.63199999999347</v>
      </c>
      <c r="I45" s="5">
        <f t="shared" si="2"/>
        <v>52.409589514109612</v>
      </c>
      <c r="J45" s="5">
        <f t="shared" si="3"/>
        <v>4.3342730528168651</v>
      </c>
      <c r="K45" s="3">
        <v>44300</v>
      </c>
      <c r="L45" s="4">
        <v>0.45833333333333331</v>
      </c>
      <c r="M45" s="5">
        <v>1.7289999999930801</v>
      </c>
      <c r="N45" s="5">
        <f t="shared" si="4"/>
        <v>57.463836774449589</v>
      </c>
      <c r="O45" s="5">
        <f t="shared" si="5"/>
        <v>4.7522593012469807</v>
      </c>
    </row>
    <row r="46" spans="1:20" x14ac:dyDescent="0.25">
      <c r="A46" s="3">
        <v>44296</v>
      </c>
      <c r="B46" s="4">
        <v>0.5</v>
      </c>
      <c r="C46" s="5">
        <v>1.59699999999361</v>
      </c>
      <c r="D46" s="5">
        <f t="shared" si="0"/>
        <v>50.628772516201693</v>
      </c>
      <c r="E46" s="5">
        <f t="shared" si="1"/>
        <v>4.1869994870898797</v>
      </c>
      <c r="F46" s="3">
        <v>44298</v>
      </c>
      <c r="G46" s="4">
        <v>0.5</v>
      </c>
      <c r="H46" s="5">
        <v>1.6499999999934001</v>
      </c>
      <c r="I46" s="5">
        <f t="shared" si="2"/>
        <v>53.334350037491902</v>
      </c>
      <c r="J46" s="5">
        <f t="shared" si="3"/>
        <v>4.4107507481005799</v>
      </c>
      <c r="K46" s="3">
        <v>44300</v>
      </c>
      <c r="L46" s="4">
        <v>0.5</v>
      </c>
      <c r="M46" s="5">
        <v>1.7309999999930701</v>
      </c>
      <c r="N46" s="5">
        <f t="shared" si="4"/>
        <v>57.569865979782108</v>
      </c>
      <c r="O46" s="5">
        <f t="shared" si="5"/>
        <v>4.7610279165279801</v>
      </c>
    </row>
    <row r="47" spans="1:20" x14ac:dyDescent="0.25">
      <c r="A47" s="3">
        <v>44296</v>
      </c>
      <c r="B47" s="4">
        <v>0.54166666666666663</v>
      </c>
      <c r="C47" s="5">
        <v>1.6119999999935499</v>
      </c>
      <c r="D47" s="5">
        <f t="shared" si="0"/>
        <v>51.389168477156886</v>
      </c>
      <c r="E47" s="5">
        <f t="shared" si="1"/>
        <v>4.2498842330608744</v>
      </c>
      <c r="F47" s="3">
        <v>44298</v>
      </c>
      <c r="G47" s="4">
        <v>0.54166666666666663</v>
      </c>
      <c r="H47" s="5">
        <v>1.6599999999933599</v>
      </c>
      <c r="I47" s="5">
        <f t="shared" si="2"/>
        <v>53.850707906550298</v>
      </c>
      <c r="J47" s="5">
        <f t="shared" si="3"/>
        <v>4.4534535438717091</v>
      </c>
      <c r="K47" s="3">
        <v>44300</v>
      </c>
      <c r="L47" s="4">
        <v>0.54166666666666663</v>
      </c>
      <c r="M47" s="5">
        <v>1.7309999999930701</v>
      </c>
      <c r="N47" s="5">
        <f t="shared" si="4"/>
        <v>57.569865979782108</v>
      </c>
      <c r="O47" s="5">
        <f t="shared" si="5"/>
        <v>4.7610279165279801</v>
      </c>
    </row>
    <row r="48" spans="1:20" x14ac:dyDescent="0.25">
      <c r="A48" s="3">
        <v>44296</v>
      </c>
      <c r="B48" s="4">
        <v>0.58333333333333337</v>
      </c>
      <c r="C48" s="5">
        <v>1.6059999999935699</v>
      </c>
      <c r="D48" s="5">
        <f t="shared" si="0"/>
        <v>51.084502950761589</v>
      </c>
      <c r="E48" s="5">
        <f t="shared" si="1"/>
        <v>4.2246883940279831</v>
      </c>
      <c r="F48" s="3">
        <v>44298</v>
      </c>
      <c r="G48" s="4">
        <v>0.58333333333333337</v>
      </c>
      <c r="H48" s="5">
        <v>1.6739999999933</v>
      </c>
      <c r="I48" s="5">
        <f t="shared" si="2"/>
        <v>54.576720652851449</v>
      </c>
      <c r="J48" s="5">
        <f t="shared" si="3"/>
        <v>4.5134947979908144</v>
      </c>
      <c r="K48" s="3">
        <v>44300</v>
      </c>
      <c r="L48" s="4">
        <v>0.58333333333333337</v>
      </c>
      <c r="M48" s="5">
        <v>1.7219999999931099</v>
      </c>
      <c r="N48" s="5">
        <f t="shared" si="4"/>
        <v>57.093308860998938</v>
      </c>
      <c r="O48" s="5">
        <f t="shared" si="5"/>
        <v>4.7216166428046122</v>
      </c>
    </row>
    <row r="49" spans="1:15" x14ac:dyDescent="0.25">
      <c r="A49" s="3">
        <v>44296</v>
      </c>
      <c r="B49" s="4">
        <v>0.625</v>
      </c>
      <c r="C49" s="5">
        <v>1.60499999999358</v>
      </c>
      <c r="D49" s="5">
        <f t="shared" si="0"/>
        <v>51.033791059378132</v>
      </c>
      <c r="E49" s="5">
        <f t="shared" si="1"/>
        <v>4.2204945206105711</v>
      </c>
      <c r="F49" s="3">
        <v>44298</v>
      </c>
      <c r="G49" s="4">
        <v>0.625</v>
      </c>
      <c r="H49" s="5">
        <v>1.71699999999313</v>
      </c>
      <c r="I49" s="5">
        <f t="shared" si="2"/>
        <v>56.829193623371154</v>
      </c>
      <c r="J49" s="5">
        <f t="shared" si="3"/>
        <v>4.699774312652794</v>
      </c>
      <c r="K49" s="3">
        <v>44300</v>
      </c>
      <c r="L49" s="4">
        <v>0.625</v>
      </c>
      <c r="M49" s="5">
        <v>1.73199999999307</v>
      </c>
      <c r="N49" s="5">
        <f t="shared" si="4"/>
        <v>57.62290790894032</v>
      </c>
      <c r="O49" s="5">
        <f t="shared" si="5"/>
        <v>4.765414484069364</v>
      </c>
    </row>
    <row r="50" spans="1:15" x14ac:dyDescent="0.25">
      <c r="A50" s="3">
        <v>44296</v>
      </c>
      <c r="B50" s="4">
        <v>0.66666666666666663</v>
      </c>
      <c r="C50" s="5">
        <v>1.59099999999363</v>
      </c>
      <c r="D50" s="5">
        <f t="shared" si="0"/>
        <v>50.325798962319652</v>
      </c>
      <c r="E50" s="5">
        <f t="shared" si="1"/>
        <v>4.1619435741838346</v>
      </c>
      <c r="F50" s="3">
        <v>44298</v>
      </c>
      <c r="G50" s="4">
        <v>0.66666666666666663</v>
      </c>
      <c r="H50" s="5">
        <v>1.70299999999318</v>
      </c>
      <c r="I50" s="5">
        <f t="shared" si="2"/>
        <v>56.092103435022324</v>
      </c>
      <c r="J50" s="5">
        <f t="shared" si="3"/>
        <v>4.6388169540763462</v>
      </c>
      <c r="K50" s="3">
        <v>44300</v>
      </c>
      <c r="L50" s="4">
        <v>0.66666666666666663</v>
      </c>
      <c r="M50" s="5">
        <v>1.7179999999931199</v>
      </c>
      <c r="N50" s="5">
        <f t="shared" si="4"/>
        <v>56.881980135519875</v>
      </c>
      <c r="O50" s="5">
        <f t="shared" si="5"/>
        <v>4.7041397572074937</v>
      </c>
    </row>
    <row r="51" spans="1:15" x14ac:dyDescent="0.25">
      <c r="A51" s="3">
        <v>44296</v>
      </c>
      <c r="B51" s="4">
        <v>0.70833333333333337</v>
      </c>
      <c r="C51" s="5">
        <v>1.5939999999936201</v>
      </c>
      <c r="D51" s="5">
        <f t="shared" si="0"/>
        <v>50.47720097967418</v>
      </c>
      <c r="E51" s="5">
        <f t="shared" si="1"/>
        <v>4.1744645210190541</v>
      </c>
      <c r="F51" s="3">
        <v>44298</v>
      </c>
      <c r="G51" s="4">
        <v>0.70833333333333337</v>
      </c>
      <c r="H51" s="5">
        <v>1.7199999999931199</v>
      </c>
      <c r="I51" s="5">
        <f t="shared" si="2"/>
        <v>56.987607971498107</v>
      </c>
      <c r="J51" s="5">
        <f t="shared" si="3"/>
        <v>4.7128751792428929</v>
      </c>
      <c r="K51" s="3">
        <v>44300</v>
      </c>
      <c r="L51" s="4">
        <v>0.70833333333333337</v>
      </c>
      <c r="M51" s="5">
        <v>1.72099999999311</v>
      </c>
      <c r="N51" s="5">
        <f t="shared" si="4"/>
        <v>57.040449286709872</v>
      </c>
      <c r="O51" s="5">
        <f t="shared" si="5"/>
        <v>4.7172451560109065</v>
      </c>
    </row>
    <row r="52" spans="1:15" x14ac:dyDescent="0.25">
      <c r="A52" s="3">
        <v>44296</v>
      </c>
      <c r="B52" s="4">
        <v>0.75</v>
      </c>
      <c r="C52" s="5">
        <v>1.5939999999936201</v>
      </c>
      <c r="D52" s="5">
        <f t="shared" si="0"/>
        <v>50.47720097967418</v>
      </c>
      <c r="E52" s="5">
        <f t="shared" si="1"/>
        <v>4.1744645210190541</v>
      </c>
      <c r="F52" s="3">
        <v>44298</v>
      </c>
      <c r="G52" s="4">
        <v>0.75</v>
      </c>
      <c r="H52" s="5">
        <v>1.70699999999317</v>
      </c>
      <c r="I52" s="5">
        <f t="shared" si="2"/>
        <v>56.302334412449625</v>
      </c>
      <c r="J52" s="5">
        <f t="shared" si="3"/>
        <v>4.6562030559095842</v>
      </c>
      <c r="K52" s="3">
        <v>44300</v>
      </c>
      <c r="L52" s="4">
        <v>0.75</v>
      </c>
      <c r="M52" s="5">
        <v>1.7229999999931001</v>
      </c>
      <c r="N52" s="5">
        <f t="shared" si="4"/>
        <v>57.146186690064759</v>
      </c>
      <c r="O52" s="5">
        <f t="shared" si="5"/>
        <v>4.7259896392683549</v>
      </c>
    </row>
    <row r="53" spans="1:15" x14ac:dyDescent="0.25">
      <c r="A53" s="3">
        <v>44296</v>
      </c>
      <c r="B53" s="4">
        <v>0.79166666666666663</v>
      </c>
      <c r="C53" s="5">
        <v>1.5769999999936899</v>
      </c>
      <c r="D53" s="5">
        <f t="shared" si="0"/>
        <v>49.621501449720455</v>
      </c>
      <c r="E53" s="5">
        <f t="shared" si="1"/>
        <v>4.1036981698918815</v>
      </c>
      <c r="F53" s="3">
        <v>44298</v>
      </c>
      <c r="G53" s="4">
        <v>0.79166666666666663</v>
      </c>
      <c r="H53" s="5">
        <v>1.70899999999316</v>
      </c>
      <c r="I53" s="5">
        <f t="shared" si="2"/>
        <v>56.407559836437713</v>
      </c>
      <c r="J53" s="5">
        <f t="shared" si="3"/>
        <v>4.6649051984733987</v>
      </c>
      <c r="K53" s="3">
        <v>44300</v>
      </c>
      <c r="L53" s="4">
        <v>0.79166666666666663</v>
      </c>
      <c r="M53" s="5">
        <v>1.72099999999311</v>
      </c>
      <c r="N53" s="5">
        <f t="shared" si="4"/>
        <v>57.040449286709872</v>
      </c>
      <c r="O53" s="5">
        <f t="shared" si="5"/>
        <v>4.7172451560109065</v>
      </c>
    </row>
    <row r="54" spans="1:15" x14ac:dyDescent="0.25">
      <c r="A54" s="3">
        <v>44296</v>
      </c>
      <c r="B54" s="4">
        <v>0.83333333333333337</v>
      </c>
      <c r="C54" s="5">
        <v>1.57199999999371</v>
      </c>
      <c r="D54" s="5">
        <f t="shared" si="0"/>
        <v>49.370864515387026</v>
      </c>
      <c r="E54" s="5">
        <f t="shared" si="1"/>
        <v>4.082970495422507</v>
      </c>
      <c r="F54" s="3">
        <v>44298</v>
      </c>
      <c r="G54" s="4">
        <v>0.83333333333333337</v>
      </c>
      <c r="H54" s="5">
        <v>1.7099999999931601</v>
      </c>
      <c r="I54" s="5">
        <f t="shared" si="2"/>
        <v>56.460200017025372</v>
      </c>
      <c r="J54" s="5">
        <f t="shared" si="3"/>
        <v>4.6692585414079977</v>
      </c>
      <c r="K54" s="3">
        <v>44300</v>
      </c>
      <c r="L54" s="4">
        <v>0.83333333333333337</v>
      </c>
      <c r="M54" s="5">
        <v>1.68799999999324</v>
      </c>
      <c r="N54" s="5">
        <f t="shared" si="4"/>
        <v>55.306352591416413</v>
      </c>
      <c r="O54" s="5">
        <f t="shared" si="5"/>
        <v>4.5738353593101371</v>
      </c>
    </row>
    <row r="55" spans="1:15" x14ac:dyDescent="0.25">
      <c r="A55" s="3">
        <v>44296</v>
      </c>
      <c r="B55" s="4">
        <v>0.875</v>
      </c>
      <c r="C55" s="5">
        <v>1.5689999999937201</v>
      </c>
      <c r="D55" s="5">
        <f t="shared" si="0"/>
        <v>49.220709618442811</v>
      </c>
      <c r="E55" s="5">
        <f t="shared" si="1"/>
        <v>4.0705526854452199</v>
      </c>
      <c r="F55" s="3">
        <v>44298</v>
      </c>
      <c r="G55" s="4">
        <v>0.875</v>
      </c>
      <c r="H55" s="5">
        <v>1.69199999999323</v>
      </c>
      <c r="I55" s="5">
        <f t="shared" si="2"/>
        <v>55.515481898360008</v>
      </c>
      <c r="J55" s="5">
        <f t="shared" si="3"/>
        <v>4.5911303529943721</v>
      </c>
      <c r="K55" s="3">
        <v>44300</v>
      </c>
      <c r="L55" s="4">
        <v>0.875</v>
      </c>
      <c r="M55" s="5">
        <v>1.6969999999932099</v>
      </c>
      <c r="N55" s="5">
        <f t="shared" si="4"/>
        <v>55.77730716866742</v>
      </c>
      <c r="O55" s="5">
        <f t="shared" si="5"/>
        <v>4.6127833028487952</v>
      </c>
    </row>
    <row r="56" spans="1:15" x14ac:dyDescent="0.25">
      <c r="A56" s="3">
        <v>44296</v>
      </c>
      <c r="B56" s="4">
        <v>0.91666666666666663</v>
      </c>
      <c r="C56" s="5">
        <v>1.56599999999373</v>
      </c>
      <c r="D56" s="5">
        <f t="shared" si="0"/>
        <v>49.070725330593945</v>
      </c>
      <c r="E56" s="5">
        <f t="shared" si="1"/>
        <v>4.0581489848401189</v>
      </c>
      <c r="F56" s="3">
        <v>44298</v>
      </c>
      <c r="G56" s="4">
        <v>0.91666666666666663</v>
      </c>
      <c r="H56" s="5">
        <v>1.6869999999932499</v>
      </c>
      <c r="I56" s="5">
        <f t="shared" si="2"/>
        <v>55.254116261047614</v>
      </c>
      <c r="J56" s="5">
        <f t="shared" si="3"/>
        <v>4.5695154147886372</v>
      </c>
      <c r="K56" s="3">
        <v>44300</v>
      </c>
      <c r="L56" s="4">
        <v>0.91666666666666663</v>
      </c>
      <c r="M56" s="5">
        <v>1.7019999999931901</v>
      </c>
      <c r="N56" s="5">
        <f t="shared" si="4"/>
        <v>56.039591522447736</v>
      </c>
      <c r="O56" s="5">
        <f t="shared" si="5"/>
        <v>4.6344742189064272</v>
      </c>
    </row>
    <row r="57" spans="1:15" x14ac:dyDescent="0.25">
      <c r="A57" s="3">
        <v>44296</v>
      </c>
      <c r="B57" s="4">
        <v>0.95833333333333337</v>
      </c>
      <c r="C57" s="5">
        <v>1.55299999999378</v>
      </c>
      <c r="D57" s="5">
        <f t="shared" si="0"/>
        <v>48.422768137393611</v>
      </c>
      <c r="E57" s="5">
        <f t="shared" si="1"/>
        <v>4.0045629249624515</v>
      </c>
      <c r="F57" s="3">
        <v>44298</v>
      </c>
      <c r="G57" s="4">
        <v>0.95833333333333337</v>
      </c>
      <c r="H57" s="5">
        <v>1.7059999999931701</v>
      </c>
      <c r="I57" s="5">
        <f t="shared" si="2"/>
        <v>56.249749177743489</v>
      </c>
      <c r="J57" s="5">
        <f t="shared" si="3"/>
        <v>4.6518542569993864</v>
      </c>
      <c r="K57" s="3">
        <v>44300</v>
      </c>
      <c r="L57" s="4">
        <v>0.95833333333333337</v>
      </c>
      <c r="M57" s="5">
        <v>1.7099999999931601</v>
      </c>
      <c r="N57" s="5">
        <f t="shared" si="4"/>
        <v>56.460200017025372</v>
      </c>
      <c r="O57" s="5">
        <f t="shared" si="5"/>
        <v>4.6692585414079977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4CEFB-1045-4949-A45D-546E87E1D8B3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59.759473815029956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44302</v>
      </c>
      <c r="B10" s="4">
        <v>0</v>
      </c>
      <c r="C10" s="5">
        <v>1.69199999999323</v>
      </c>
      <c r="D10" s="5">
        <f t="shared" ref="D10:D57" si="0">4*6*(C10^(1.522*(6^0.026)))</f>
        <v>55.515481898360008</v>
      </c>
      <c r="E10" s="5">
        <f t="shared" ref="E10:E57" si="1">D10*0.0827</f>
        <v>4.5911303529943721</v>
      </c>
      <c r="F10" s="3">
        <v>44304</v>
      </c>
      <c r="G10" s="4">
        <v>0</v>
      </c>
      <c r="H10" s="5">
        <v>1.6639999999933399</v>
      </c>
      <c r="I10" s="5">
        <f t="shared" ref="I10:I57" si="2">4*6*(H10^(1.522*(6^0.026)))</f>
        <v>54.057770097409751</v>
      </c>
      <c r="J10" s="5">
        <f t="shared" ref="J10:J57" si="3">I10*0.0827</f>
        <v>4.4705775870557858</v>
      </c>
      <c r="K10" s="3">
        <v>44306</v>
      </c>
      <c r="L10" s="4">
        <v>0</v>
      </c>
      <c r="M10" s="5">
        <v>1.65899999999336</v>
      </c>
      <c r="N10" s="5">
        <f t="shared" ref="N10:N57" si="4">4*6*(M10^(1.522*(6^0.026)))</f>
        <v>53.798988667992504</v>
      </c>
      <c r="O10" s="5">
        <f t="shared" ref="O10:O57" si="5">N10*0.0827</f>
        <v>4.4491763628429801</v>
      </c>
      <c r="P10" s="3">
        <v>44308</v>
      </c>
      <c r="Q10" s="4">
        <v>0</v>
      </c>
      <c r="R10" s="5">
        <v>1.6959999999932101</v>
      </c>
      <c r="S10" s="5">
        <f t="shared" ref="S10:S33" si="6">4*6*(R10^(1.522*(6^0.026)))</f>
        <v>55.724905370375993</v>
      </c>
      <c r="T10" s="5">
        <f t="shared" ref="T10:T33" si="7">S10*0.0827</f>
        <v>4.6084496741300942</v>
      </c>
    </row>
    <row r="11" spans="1:20" x14ac:dyDescent="0.25">
      <c r="A11" s="3">
        <v>44302</v>
      </c>
      <c r="B11" s="4">
        <v>4.1666666666666664E-2</v>
      </c>
      <c r="C11" s="5">
        <v>1.6909999999932299</v>
      </c>
      <c r="D11" s="5">
        <f t="shared" si="0"/>
        <v>55.463171982632858</v>
      </c>
      <c r="E11" s="5">
        <f t="shared" si="1"/>
        <v>4.5868043229637374</v>
      </c>
      <c r="F11" s="3">
        <v>44304</v>
      </c>
      <c r="G11" s="4">
        <v>4.1666666666666664E-2</v>
      </c>
      <c r="H11" s="5">
        <v>1.66899999999332</v>
      </c>
      <c r="I11" s="5">
        <f t="shared" si="2"/>
        <v>54.317014279876844</v>
      </c>
      <c r="J11" s="5">
        <f t="shared" si="3"/>
        <v>4.4920170809458151</v>
      </c>
      <c r="K11" s="3">
        <v>44306</v>
      </c>
      <c r="L11" s="4">
        <v>4.1666666666666664E-2</v>
      </c>
      <c r="M11" s="5">
        <v>1.65899999999336</v>
      </c>
      <c r="N11" s="5">
        <f t="shared" si="4"/>
        <v>53.798988667992504</v>
      </c>
      <c r="O11" s="5">
        <f t="shared" si="5"/>
        <v>4.4491763628429801</v>
      </c>
      <c r="P11" s="3">
        <v>44308</v>
      </c>
      <c r="Q11" s="4">
        <v>4.1666666666666664E-2</v>
      </c>
      <c r="R11" s="5">
        <v>1.6889999999932399</v>
      </c>
      <c r="S11" s="5">
        <f t="shared" si="6"/>
        <v>55.358607324748704</v>
      </c>
      <c r="T11" s="5">
        <f t="shared" si="7"/>
        <v>4.5781568257567171</v>
      </c>
    </row>
    <row r="12" spans="1:20" x14ac:dyDescent="0.25">
      <c r="A12" s="3">
        <v>44302</v>
      </c>
      <c r="B12" s="4">
        <v>8.3333333333333329E-2</v>
      </c>
      <c r="C12" s="5">
        <v>1.68799999999324</v>
      </c>
      <c r="D12" s="5">
        <f t="shared" si="0"/>
        <v>55.306352591416413</v>
      </c>
      <c r="E12" s="5">
        <f t="shared" si="1"/>
        <v>4.5738353593101371</v>
      </c>
      <c r="F12" s="3">
        <v>44304</v>
      </c>
      <c r="G12" s="4">
        <v>8.3333333333333329E-2</v>
      </c>
      <c r="H12" s="5">
        <v>1.64199999999343</v>
      </c>
      <c r="I12" s="5">
        <f t="shared" si="2"/>
        <v>52.922600826321265</v>
      </c>
      <c r="J12" s="5">
        <f t="shared" si="3"/>
        <v>4.3766990883367685</v>
      </c>
      <c r="K12" s="3">
        <v>44306</v>
      </c>
      <c r="L12" s="4">
        <v>8.3333333333333329E-2</v>
      </c>
      <c r="M12" s="5">
        <v>1.6519999999933901</v>
      </c>
      <c r="N12" s="5">
        <f t="shared" si="4"/>
        <v>53.437473168001773</v>
      </c>
      <c r="O12" s="5">
        <f t="shared" si="5"/>
        <v>4.4192790309937466</v>
      </c>
      <c r="P12" s="3">
        <v>44308</v>
      </c>
      <c r="Q12" s="4">
        <v>8.3333333333333329E-2</v>
      </c>
      <c r="R12" s="5">
        <v>1.6999999999932001</v>
      </c>
      <c r="S12" s="5">
        <f t="shared" si="6"/>
        <v>55.934622725993734</v>
      </c>
      <c r="T12" s="5">
        <f t="shared" si="7"/>
        <v>4.6257932994396818</v>
      </c>
    </row>
    <row r="13" spans="1:20" x14ac:dyDescent="0.25">
      <c r="A13" s="3">
        <v>44302</v>
      </c>
      <c r="B13" s="4">
        <v>0.125</v>
      </c>
      <c r="C13" s="5">
        <v>1.68599999999325</v>
      </c>
      <c r="D13" s="5">
        <f t="shared" si="0"/>
        <v>55.201898338063117</v>
      </c>
      <c r="E13" s="5">
        <f t="shared" si="1"/>
        <v>4.5651969925578193</v>
      </c>
      <c r="F13" s="3">
        <v>44304</v>
      </c>
      <c r="G13" s="4">
        <v>0.125</v>
      </c>
      <c r="H13" s="5">
        <v>1.6489999999934</v>
      </c>
      <c r="I13" s="5">
        <f t="shared" si="2"/>
        <v>53.282816330397509</v>
      </c>
      <c r="J13" s="5">
        <f t="shared" si="3"/>
        <v>4.4064889105238736</v>
      </c>
      <c r="K13" s="3">
        <v>44306</v>
      </c>
      <c r="L13" s="4">
        <v>0.125</v>
      </c>
      <c r="M13" s="5">
        <v>1.6449999999934199</v>
      </c>
      <c r="N13" s="5">
        <f t="shared" si="4"/>
        <v>53.076867329669994</v>
      </c>
      <c r="O13" s="5">
        <f t="shared" si="5"/>
        <v>4.3894569281637086</v>
      </c>
      <c r="P13" s="3">
        <v>44308</v>
      </c>
      <c r="Q13" s="4">
        <v>0.125</v>
      </c>
      <c r="R13" s="5">
        <v>1.6979999999932001</v>
      </c>
      <c r="S13" s="5">
        <f t="shared" si="6"/>
        <v>55.829727330289984</v>
      </c>
      <c r="T13" s="5">
        <f t="shared" si="7"/>
        <v>4.6171184502149814</v>
      </c>
    </row>
    <row r="14" spans="1:20" x14ac:dyDescent="0.25">
      <c r="A14" s="3">
        <v>44302</v>
      </c>
      <c r="B14" s="4">
        <v>0.16666666666666666</v>
      </c>
      <c r="C14" s="5">
        <v>1.6869999999932499</v>
      </c>
      <c r="D14" s="5">
        <f t="shared" si="0"/>
        <v>55.254116261047614</v>
      </c>
      <c r="E14" s="5">
        <f t="shared" si="1"/>
        <v>4.5695154147886372</v>
      </c>
      <c r="F14" s="3">
        <v>44304</v>
      </c>
      <c r="G14" s="4">
        <v>0.16666666666666666</v>
      </c>
      <c r="H14" s="5">
        <v>1.66699999999333</v>
      </c>
      <c r="I14" s="5">
        <f t="shared" si="2"/>
        <v>54.213261112579971</v>
      </c>
      <c r="J14" s="5">
        <f t="shared" si="3"/>
        <v>4.4834366940103632</v>
      </c>
      <c r="K14" s="3">
        <v>44306</v>
      </c>
      <c r="L14" s="4">
        <v>0.16666666666666666</v>
      </c>
      <c r="M14" s="5">
        <v>1.6459999999934101</v>
      </c>
      <c r="N14" s="5">
        <f t="shared" si="4"/>
        <v>53.128326696557394</v>
      </c>
      <c r="O14" s="5">
        <f t="shared" si="5"/>
        <v>4.3937126178052965</v>
      </c>
      <c r="P14" s="3">
        <v>44308</v>
      </c>
      <c r="Q14" s="4">
        <v>0.16666666666666666</v>
      </c>
      <c r="R14" s="5">
        <v>1.6969999999932099</v>
      </c>
      <c r="S14" s="5">
        <f t="shared" si="6"/>
        <v>55.77730716866742</v>
      </c>
      <c r="T14" s="5">
        <f t="shared" si="7"/>
        <v>4.6127833028487952</v>
      </c>
    </row>
    <row r="15" spans="1:20" x14ac:dyDescent="0.25">
      <c r="A15" s="3">
        <v>44302</v>
      </c>
      <c r="B15" s="4">
        <v>0.20833333333333334</v>
      </c>
      <c r="C15" s="5">
        <v>1.6889999999932399</v>
      </c>
      <c r="D15" s="5">
        <f t="shared" si="0"/>
        <v>55.358607324748704</v>
      </c>
      <c r="E15" s="5">
        <f t="shared" si="1"/>
        <v>4.5781568257567171</v>
      </c>
      <c r="F15" s="3">
        <v>44304</v>
      </c>
      <c r="G15" s="4">
        <v>0.20833333333333334</v>
      </c>
      <c r="H15" s="5">
        <v>1.66299999999334</v>
      </c>
      <c r="I15" s="5">
        <f t="shared" si="2"/>
        <v>54.00597677323897</v>
      </c>
      <c r="J15" s="5">
        <f t="shared" si="3"/>
        <v>4.4662942791468625</v>
      </c>
      <c r="K15" s="3">
        <v>44306</v>
      </c>
      <c r="L15" s="4">
        <v>0.20833333333333334</v>
      </c>
      <c r="M15" s="5">
        <v>1.63999999999344</v>
      </c>
      <c r="N15" s="5">
        <f t="shared" si="4"/>
        <v>52.819849534418353</v>
      </c>
      <c r="O15" s="5">
        <f t="shared" si="5"/>
        <v>4.3682015564963974</v>
      </c>
      <c r="P15" s="3">
        <v>44308</v>
      </c>
      <c r="Q15" s="4">
        <v>0.20833333333333334</v>
      </c>
      <c r="R15" s="5">
        <v>1.69399999999322</v>
      </c>
      <c r="S15" s="5">
        <f t="shared" si="6"/>
        <v>55.620156881347768</v>
      </c>
      <c r="T15" s="5">
        <f t="shared" si="7"/>
        <v>4.5997869740874604</v>
      </c>
    </row>
    <row r="16" spans="1:20" x14ac:dyDescent="0.25">
      <c r="A16" s="3">
        <v>44302</v>
      </c>
      <c r="B16" s="4">
        <v>0.25</v>
      </c>
      <c r="C16" s="5">
        <v>1.6719999999933099</v>
      </c>
      <c r="D16" s="5">
        <f t="shared" si="0"/>
        <v>54.472782676704995</v>
      </c>
      <c r="E16" s="5">
        <f t="shared" si="1"/>
        <v>4.5048991273635028</v>
      </c>
      <c r="F16" s="3">
        <v>44304</v>
      </c>
      <c r="G16" s="4">
        <v>0.25</v>
      </c>
      <c r="H16" s="5">
        <v>1.66699999999333</v>
      </c>
      <c r="I16" s="5">
        <f t="shared" si="2"/>
        <v>54.213261112579971</v>
      </c>
      <c r="J16" s="5">
        <f t="shared" si="3"/>
        <v>4.4834366940103632</v>
      </c>
      <c r="K16" s="3">
        <v>44306</v>
      </c>
      <c r="L16" s="4">
        <v>0.25</v>
      </c>
      <c r="M16" s="5">
        <v>1.62599999999349</v>
      </c>
      <c r="N16" s="5">
        <f t="shared" si="4"/>
        <v>52.102677939025583</v>
      </c>
      <c r="O16" s="5">
        <f t="shared" si="5"/>
        <v>4.3088914655574158</v>
      </c>
      <c r="P16" s="3">
        <v>44308</v>
      </c>
      <c r="Q16" s="4">
        <v>0.25</v>
      </c>
      <c r="R16" s="5">
        <v>1.7019999999931901</v>
      </c>
      <c r="S16" s="5">
        <f t="shared" si="6"/>
        <v>56.039591522447736</v>
      </c>
      <c r="T16" s="5">
        <f t="shared" si="7"/>
        <v>4.6344742189064272</v>
      </c>
    </row>
    <row r="17" spans="1:20" x14ac:dyDescent="0.25">
      <c r="A17" s="3">
        <v>44302</v>
      </c>
      <c r="B17" s="4">
        <v>0.29166666666666669</v>
      </c>
      <c r="C17" s="5">
        <v>1.6659999999933299</v>
      </c>
      <c r="D17" s="5">
        <f t="shared" si="0"/>
        <v>54.161412271586016</v>
      </c>
      <c r="E17" s="5">
        <f t="shared" si="1"/>
        <v>4.4791487948601629</v>
      </c>
      <c r="F17" s="3">
        <v>44304</v>
      </c>
      <c r="G17" s="4">
        <v>0.29166666666666669</v>
      </c>
      <c r="H17" s="5">
        <v>1.66699999999333</v>
      </c>
      <c r="I17" s="5">
        <f t="shared" si="2"/>
        <v>54.213261112579971</v>
      </c>
      <c r="J17" s="5">
        <f t="shared" si="3"/>
        <v>4.4834366940103632</v>
      </c>
      <c r="K17" s="3">
        <v>44306</v>
      </c>
      <c r="L17" s="4">
        <v>0.29166666666666669</v>
      </c>
      <c r="M17" s="5">
        <v>1.65499999999338</v>
      </c>
      <c r="N17" s="5">
        <f t="shared" si="4"/>
        <v>53.592297086202635</v>
      </c>
      <c r="O17" s="5">
        <f t="shared" si="5"/>
        <v>4.4320829690289578</v>
      </c>
      <c r="P17" s="3">
        <v>44308</v>
      </c>
      <c r="Q17" s="4">
        <v>0.29166666666666669</v>
      </c>
      <c r="R17" s="5">
        <v>1.6829999999932601</v>
      </c>
      <c r="S17" s="5">
        <f t="shared" si="6"/>
        <v>55.045355057692291</v>
      </c>
      <c r="T17" s="5">
        <f t="shared" si="7"/>
        <v>4.5522508632711522</v>
      </c>
    </row>
    <row r="18" spans="1:20" x14ac:dyDescent="0.25">
      <c r="A18" s="3">
        <v>44302</v>
      </c>
      <c r="B18" s="4">
        <v>0.33333333333333331</v>
      </c>
      <c r="C18" s="5">
        <v>1.67599999999329</v>
      </c>
      <c r="D18" s="5">
        <f t="shared" si="0"/>
        <v>54.680732489824223</v>
      </c>
      <c r="E18" s="5">
        <f t="shared" si="1"/>
        <v>4.5220965769084627</v>
      </c>
      <c r="F18" s="3">
        <v>44304</v>
      </c>
      <c r="G18" s="4">
        <v>0.33333333333333331</v>
      </c>
      <c r="H18" s="5">
        <v>1.6789999999932801</v>
      </c>
      <c r="I18" s="5">
        <f t="shared" si="2"/>
        <v>54.836888656154798</v>
      </c>
      <c r="J18" s="5">
        <f t="shared" si="3"/>
        <v>4.5350106918640014</v>
      </c>
      <c r="K18" s="3">
        <v>44306</v>
      </c>
      <c r="L18" s="4">
        <v>0.33333333333333331</v>
      </c>
      <c r="M18" s="5">
        <v>1.6979999999932001</v>
      </c>
      <c r="N18" s="5">
        <f t="shared" si="4"/>
        <v>55.829727330289984</v>
      </c>
      <c r="O18" s="5">
        <f t="shared" si="5"/>
        <v>4.6171184502149814</v>
      </c>
      <c r="P18" s="3">
        <v>44308</v>
      </c>
      <c r="Q18" s="4">
        <v>0.33333333333333331</v>
      </c>
      <c r="R18" s="5">
        <v>1.70099999999319</v>
      </c>
      <c r="S18" s="5">
        <f t="shared" si="6"/>
        <v>55.987097951314254</v>
      </c>
      <c r="T18" s="5">
        <f t="shared" si="7"/>
        <v>4.6301330005736885</v>
      </c>
    </row>
    <row r="19" spans="1:20" x14ac:dyDescent="0.25">
      <c r="A19" s="3">
        <v>44302</v>
      </c>
      <c r="B19" s="4">
        <v>0.375</v>
      </c>
      <c r="C19" s="5">
        <v>1.6909999999932299</v>
      </c>
      <c r="D19" s="5">
        <f t="shared" si="0"/>
        <v>55.463171982632858</v>
      </c>
      <c r="E19" s="5">
        <f t="shared" si="1"/>
        <v>4.5868043229637374</v>
      </c>
      <c r="F19" s="3">
        <v>44304</v>
      </c>
      <c r="G19" s="4">
        <v>0.375</v>
      </c>
      <c r="H19" s="5">
        <v>1.6849999999932599</v>
      </c>
      <c r="I19" s="5">
        <f t="shared" si="2"/>
        <v>55.149698826889406</v>
      </c>
      <c r="J19" s="5">
        <f t="shared" si="3"/>
        <v>4.5608800929837532</v>
      </c>
      <c r="K19" s="3">
        <v>44306</v>
      </c>
      <c r="L19" s="4">
        <v>0.375</v>
      </c>
      <c r="M19" s="5">
        <v>1.7219999999931099</v>
      </c>
      <c r="N19" s="5">
        <f t="shared" si="4"/>
        <v>57.093308860998938</v>
      </c>
      <c r="O19" s="5">
        <f t="shared" si="5"/>
        <v>4.7216166428046122</v>
      </c>
      <c r="P19" s="3">
        <v>44308</v>
      </c>
      <c r="Q19" s="4">
        <v>0.375</v>
      </c>
      <c r="R19" s="5">
        <v>1.7269999999930901</v>
      </c>
      <c r="S19" s="5">
        <f t="shared" si="6"/>
        <v>57.357880468233425</v>
      </c>
      <c r="T19" s="5">
        <f t="shared" si="7"/>
        <v>4.7434967147229044</v>
      </c>
    </row>
    <row r="20" spans="1:20" x14ac:dyDescent="0.25">
      <c r="A20" s="3">
        <v>44302</v>
      </c>
      <c r="B20" s="4">
        <v>0.41666666666666669</v>
      </c>
      <c r="C20" s="5">
        <v>1.6989999999931999</v>
      </c>
      <c r="D20" s="5">
        <f t="shared" si="0"/>
        <v>55.882165850859465</v>
      </c>
      <c r="E20" s="5">
        <f t="shared" si="1"/>
        <v>4.6214551158660777</v>
      </c>
      <c r="F20" s="3">
        <v>44304</v>
      </c>
      <c r="G20" s="4">
        <v>0.41666666666666669</v>
      </c>
      <c r="H20" s="5">
        <v>1.70899999999316</v>
      </c>
      <c r="I20" s="5">
        <f t="shared" si="2"/>
        <v>56.407559836437713</v>
      </c>
      <c r="J20" s="5">
        <f t="shared" si="3"/>
        <v>4.6649051984733987</v>
      </c>
      <c r="K20" s="3">
        <v>44306</v>
      </c>
      <c r="L20" s="4">
        <v>0.41666666666666669</v>
      </c>
      <c r="M20" s="5">
        <v>1.72099999999311</v>
      </c>
      <c r="N20" s="5">
        <f t="shared" si="4"/>
        <v>57.040449286709872</v>
      </c>
      <c r="O20" s="5">
        <f t="shared" si="5"/>
        <v>4.7172451560109065</v>
      </c>
      <c r="P20" s="3">
        <v>44308</v>
      </c>
      <c r="Q20" s="4">
        <v>0.41666666666666669</v>
      </c>
      <c r="R20" s="5">
        <v>1.7199999999931199</v>
      </c>
      <c r="S20" s="5">
        <f t="shared" si="6"/>
        <v>56.987607971498107</v>
      </c>
      <c r="T20" s="5">
        <f t="shared" si="7"/>
        <v>4.7128751792428929</v>
      </c>
    </row>
    <row r="21" spans="1:20" x14ac:dyDescent="0.25">
      <c r="A21" s="3">
        <v>44302</v>
      </c>
      <c r="B21" s="4">
        <v>0.45833333333333331</v>
      </c>
      <c r="C21" s="5">
        <v>1.70099999999319</v>
      </c>
      <c r="D21" s="5">
        <f t="shared" si="0"/>
        <v>55.987097951314254</v>
      </c>
      <c r="E21" s="5">
        <f t="shared" si="1"/>
        <v>4.6301330005736885</v>
      </c>
      <c r="F21" s="3">
        <v>44304</v>
      </c>
      <c r="G21" s="4">
        <v>0.45833333333333331</v>
      </c>
      <c r="H21" s="5">
        <v>1.71699999999313</v>
      </c>
      <c r="I21" s="5">
        <f t="shared" si="2"/>
        <v>56.829193623371154</v>
      </c>
      <c r="J21" s="5">
        <f t="shared" si="3"/>
        <v>4.699774312652794</v>
      </c>
      <c r="K21" s="3">
        <v>44306</v>
      </c>
      <c r="L21" s="4">
        <v>0.45833333333333331</v>
      </c>
      <c r="M21" s="5">
        <v>1.7309999999930701</v>
      </c>
      <c r="N21" s="5">
        <f t="shared" si="4"/>
        <v>57.569865979782108</v>
      </c>
      <c r="O21" s="5">
        <f t="shared" si="5"/>
        <v>4.7610279165279801</v>
      </c>
      <c r="P21" s="3">
        <v>44308</v>
      </c>
      <c r="Q21" s="4">
        <v>0.45833333333333331</v>
      </c>
      <c r="R21" s="5">
        <v>1.7239999999930999</v>
      </c>
      <c r="S21" s="5">
        <f t="shared" si="6"/>
        <v>57.199082769612289</v>
      </c>
      <c r="T21" s="5">
        <f t="shared" si="7"/>
        <v>4.730364145046936</v>
      </c>
    </row>
    <row r="22" spans="1:20" x14ac:dyDescent="0.25">
      <c r="A22" s="3">
        <v>44302</v>
      </c>
      <c r="B22" s="4">
        <v>0.5</v>
      </c>
      <c r="C22" s="5">
        <v>1.70899999999316</v>
      </c>
      <c r="D22" s="5">
        <f t="shared" si="0"/>
        <v>56.407559836437713</v>
      </c>
      <c r="E22" s="5">
        <f t="shared" si="1"/>
        <v>4.6649051984733987</v>
      </c>
      <c r="F22" s="3">
        <v>44304</v>
      </c>
      <c r="G22" s="4">
        <v>0.5</v>
      </c>
      <c r="H22" s="5">
        <v>1.7139999999931399</v>
      </c>
      <c r="I22" s="5">
        <f t="shared" si="2"/>
        <v>56.670943762057775</v>
      </c>
      <c r="J22" s="5">
        <f t="shared" si="3"/>
        <v>4.6866870491221775</v>
      </c>
      <c r="K22" s="3">
        <v>44306</v>
      </c>
      <c r="L22" s="4">
        <v>0.5</v>
      </c>
      <c r="M22" s="5">
        <v>1.73799999999304</v>
      </c>
      <c r="N22" s="5">
        <f t="shared" si="4"/>
        <v>57.941541786312598</v>
      </c>
      <c r="O22" s="5">
        <f t="shared" si="5"/>
        <v>4.7917655057280513</v>
      </c>
      <c r="P22" s="3">
        <v>44308</v>
      </c>
      <c r="Q22" s="4">
        <v>0.5</v>
      </c>
      <c r="R22" s="5">
        <v>1.7269999999930901</v>
      </c>
      <c r="S22" s="5">
        <f t="shared" si="6"/>
        <v>57.357880468233425</v>
      </c>
      <c r="T22" s="5">
        <f t="shared" si="7"/>
        <v>4.7434967147229044</v>
      </c>
    </row>
    <row r="23" spans="1:20" x14ac:dyDescent="0.25">
      <c r="A23" s="3">
        <v>44302</v>
      </c>
      <c r="B23" s="4">
        <v>0.54166666666666663</v>
      </c>
      <c r="C23" s="5">
        <v>1.70699999999317</v>
      </c>
      <c r="D23" s="5">
        <f t="shared" si="0"/>
        <v>56.302334412449625</v>
      </c>
      <c r="E23" s="5">
        <f t="shared" si="1"/>
        <v>4.6562030559095842</v>
      </c>
      <c r="F23" s="3">
        <v>44304</v>
      </c>
      <c r="G23" s="4">
        <v>0.54166666666666663</v>
      </c>
      <c r="H23" s="5">
        <v>1.7059999999931701</v>
      </c>
      <c r="I23" s="5">
        <f t="shared" si="2"/>
        <v>56.249749177743489</v>
      </c>
      <c r="J23" s="5">
        <f t="shared" si="3"/>
        <v>4.6518542569993864</v>
      </c>
      <c r="K23" s="3">
        <v>44306</v>
      </c>
      <c r="L23" s="4">
        <v>0.54166666666666663</v>
      </c>
      <c r="M23" s="5">
        <v>1.73599999999305</v>
      </c>
      <c r="N23" s="5">
        <f t="shared" si="4"/>
        <v>57.835257702713811</v>
      </c>
      <c r="O23" s="5">
        <f t="shared" si="5"/>
        <v>4.7829758120144321</v>
      </c>
      <c r="P23" s="3">
        <v>44308</v>
      </c>
      <c r="Q23" s="4">
        <v>0.54166666666666663</v>
      </c>
      <c r="R23" s="5">
        <v>1.72599999999309</v>
      </c>
      <c r="S23" s="5">
        <f t="shared" si="6"/>
        <v>57.304929662983668</v>
      </c>
      <c r="T23" s="5">
        <f t="shared" si="7"/>
        <v>4.7391176831287494</v>
      </c>
    </row>
    <row r="24" spans="1:20" x14ac:dyDescent="0.25">
      <c r="A24" s="3">
        <v>44302</v>
      </c>
      <c r="B24" s="4">
        <v>0.58333333333333337</v>
      </c>
      <c r="C24" s="5">
        <v>1.72099999999311</v>
      </c>
      <c r="D24" s="5">
        <f t="shared" si="0"/>
        <v>57.040449286709872</v>
      </c>
      <c r="E24" s="5">
        <f t="shared" si="1"/>
        <v>4.7172451560109065</v>
      </c>
      <c r="F24" s="3">
        <v>44304</v>
      </c>
      <c r="G24" s="4">
        <v>0.58333333333333337</v>
      </c>
      <c r="H24" s="5">
        <v>1.72099999999311</v>
      </c>
      <c r="I24" s="5">
        <f t="shared" si="2"/>
        <v>57.040449286709872</v>
      </c>
      <c r="J24" s="5">
        <f t="shared" si="3"/>
        <v>4.7172451560109065</v>
      </c>
      <c r="K24" s="3">
        <v>44306</v>
      </c>
      <c r="L24" s="4">
        <v>0.58333333333333337</v>
      </c>
      <c r="M24" s="5">
        <v>1.73199999999307</v>
      </c>
      <c r="N24" s="5">
        <f t="shared" si="4"/>
        <v>57.62290790894032</v>
      </c>
      <c r="O24" s="5">
        <f t="shared" si="5"/>
        <v>4.765414484069364</v>
      </c>
      <c r="P24" s="3">
        <v>44308</v>
      </c>
      <c r="Q24" s="4">
        <v>0.58333333333333337</v>
      </c>
      <c r="R24" s="5">
        <v>1.73199999999307</v>
      </c>
      <c r="S24" s="5">
        <f t="shared" si="6"/>
        <v>57.62290790894032</v>
      </c>
      <c r="T24" s="5">
        <f t="shared" si="7"/>
        <v>4.765414484069364</v>
      </c>
    </row>
    <row r="25" spans="1:20" x14ac:dyDescent="0.25">
      <c r="A25" s="3">
        <v>44302</v>
      </c>
      <c r="B25" s="4">
        <v>0.625</v>
      </c>
      <c r="C25" s="5">
        <v>1.7239999999930999</v>
      </c>
      <c r="D25" s="5">
        <f t="shared" si="0"/>
        <v>57.199082769612289</v>
      </c>
      <c r="E25" s="5">
        <f t="shared" si="1"/>
        <v>4.730364145046936</v>
      </c>
      <c r="F25" s="3">
        <v>44304</v>
      </c>
      <c r="G25" s="4">
        <v>0.625</v>
      </c>
      <c r="H25" s="5">
        <v>1.7309999999930701</v>
      </c>
      <c r="I25" s="5">
        <f t="shared" si="2"/>
        <v>57.569865979782108</v>
      </c>
      <c r="J25" s="5">
        <f t="shared" si="3"/>
        <v>4.7610279165279801</v>
      </c>
      <c r="K25" s="3">
        <v>44306</v>
      </c>
      <c r="L25" s="4">
        <v>0.625</v>
      </c>
      <c r="M25" s="5">
        <v>1.72099999999311</v>
      </c>
      <c r="N25" s="5">
        <f t="shared" si="4"/>
        <v>57.040449286709872</v>
      </c>
      <c r="O25" s="5">
        <f t="shared" si="5"/>
        <v>4.7172451560109065</v>
      </c>
      <c r="P25" s="3">
        <v>44308</v>
      </c>
      <c r="Q25" s="4">
        <v>0.625</v>
      </c>
      <c r="R25" s="5">
        <v>1.7429999999930199</v>
      </c>
      <c r="S25" s="5">
        <f t="shared" si="6"/>
        <v>58.207570184172695</v>
      </c>
      <c r="T25" s="5">
        <f t="shared" si="7"/>
        <v>4.8137660542310821</v>
      </c>
    </row>
    <row r="26" spans="1:20" x14ac:dyDescent="0.25">
      <c r="A26" s="3">
        <v>44302</v>
      </c>
      <c r="B26" s="4">
        <v>0.66666666666666663</v>
      </c>
      <c r="C26" s="5">
        <v>1.7119999999931499</v>
      </c>
      <c r="D26" s="5">
        <f t="shared" si="0"/>
        <v>56.565535293676604</v>
      </c>
      <c r="E26" s="5">
        <f t="shared" si="1"/>
        <v>4.6779697687870545</v>
      </c>
      <c r="F26" s="3">
        <v>44304</v>
      </c>
      <c r="G26" s="4">
        <v>0.66666666666666663</v>
      </c>
      <c r="H26" s="5">
        <v>1.7099999999931601</v>
      </c>
      <c r="I26" s="5">
        <f t="shared" si="2"/>
        <v>56.460200017025372</v>
      </c>
      <c r="J26" s="5">
        <f t="shared" si="3"/>
        <v>4.6692585414079977</v>
      </c>
      <c r="K26" s="3">
        <v>44306</v>
      </c>
      <c r="L26" s="4">
        <v>0.66666666666666663</v>
      </c>
      <c r="M26" s="5">
        <v>1.71899999999312</v>
      </c>
      <c r="N26" s="5">
        <f t="shared" si="4"/>
        <v>56.934784919665738</v>
      </c>
      <c r="O26" s="5">
        <f t="shared" si="5"/>
        <v>4.708506712856356</v>
      </c>
      <c r="P26" s="3">
        <v>44308</v>
      </c>
      <c r="Q26" s="4">
        <v>0.66666666666666663</v>
      </c>
      <c r="R26" s="5">
        <v>1.7289999999930801</v>
      </c>
      <c r="S26" s="5">
        <f t="shared" si="6"/>
        <v>57.463836774449589</v>
      </c>
      <c r="T26" s="5">
        <f t="shared" si="7"/>
        <v>4.7522593012469807</v>
      </c>
    </row>
    <row r="27" spans="1:20" x14ac:dyDescent="0.25">
      <c r="A27" s="3">
        <v>44302</v>
      </c>
      <c r="B27" s="4">
        <v>0.70833333333333337</v>
      </c>
      <c r="C27" s="5">
        <v>1.7119999999931499</v>
      </c>
      <c r="D27" s="5">
        <f t="shared" si="0"/>
        <v>56.565535293676604</v>
      </c>
      <c r="E27" s="5">
        <f t="shared" si="1"/>
        <v>4.6779697687870545</v>
      </c>
      <c r="F27" s="3">
        <v>44304</v>
      </c>
      <c r="G27" s="4">
        <v>0.70833333333333337</v>
      </c>
      <c r="H27" s="5">
        <v>1.71299999999314</v>
      </c>
      <c r="I27" s="5">
        <f t="shared" si="2"/>
        <v>56.618230381066823</v>
      </c>
      <c r="J27" s="5">
        <f t="shared" si="3"/>
        <v>4.6823276525142257</v>
      </c>
      <c r="K27" s="3">
        <v>44306</v>
      </c>
      <c r="L27" s="4">
        <v>0.70833333333333337</v>
      </c>
      <c r="M27" s="5">
        <v>1.7239999999930999</v>
      </c>
      <c r="N27" s="5">
        <f t="shared" si="4"/>
        <v>57.199082769612289</v>
      </c>
      <c r="O27" s="5">
        <f t="shared" si="5"/>
        <v>4.730364145046936</v>
      </c>
      <c r="P27" s="3">
        <v>44308</v>
      </c>
      <c r="Q27" s="4">
        <v>0.70833333333333337</v>
      </c>
      <c r="R27" s="5">
        <v>1.7269999999930901</v>
      </c>
      <c r="S27" s="5">
        <f t="shared" si="6"/>
        <v>57.357880468233425</v>
      </c>
      <c r="T27" s="5">
        <f t="shared" si="7"/>
        <v>4.7434967147229044</v>
      </c>
    </row>
    <row r="28" spans="1:20" x14ac:dyDescent="0.25">
      <c r="A28" s="3">
        <v>44302</v>
      </c>
      <c r="B28" s="4">
        <v>0.75</v>
      </c>
      <c r="C28" s="5">
        <v>1.7079999999931601</v>
      </c>
      <c r="D28" s="5">
        <f t="shared" si="0"/>
        <v>56.354937966797095</v>
      </c>
      <c r="E28" s="5">
        <f t="shared" si="1"/>
        <v>4.6605533698541199</v>
      </c>
      <c r="F28" s="3">
        <v>44304</v>
      </c>
      <c r="G28" s="4">
        <v>0.75</v>
      </c>
      <c r="H28" s="5">
        <v>1.7119999999931499</v>
      </c>
      <c r="I28" s="5">
        <f t="shared" si="2"/>
        <v>56.565535293676604</v>
      </c>
      <c r="J28" s="5">
        <f t="shared" si="3"/>
        <v>4.6779697687870545</v>
      </c>
      <c r="K28" s="3">
        <v>44306</v>
      </c>
      <c r="L28" s="4">
        <v>0.75</v>
      </c>
      <c r="M28" s="5">
        <v>1.71099999999315</v>
      </c>
      <c r="N28" s="5">
        <f t="shared" si="4"/>
        <v>56.512858504217476</v>
      </c>
      <c r="O28" s="5">
        <f t="shared" si="5"/>
        <v>4.6736133982987846</v>
      </c>
      <c r="P28" s="3">
        <v>44308</v>
      </c>
      <c r="Q28" s="4">
        <v>0.75</v>
      </c>
      <c r="R28" s="5">
        <v>1.7219999999931099</v>
      </c>
      <c r="S28" s="5">
        <f t="shared" si="6"/>
        <v>57.093308860998938</v>
      </c>
      <c r="T28" s="5">
        <f t="shared" si="7"/>
        <v>4.7216166428046122</v>
      </c>
    </row>
    <row r="29" spans="1:20" x14ac:dyDescent="0.25">
      <c r="A29" s="3">
        <v>44302</v>
      </c>
      <c r="B29" s="4">
        <v>0.79166666666666663</v>
      </c>
      <c r="C29" s="5">
        <v>1.7079999999931601</v>
      </c>
      <c r="D29" s="5">
        <f t="shared" si="0"/>
        <v>56.354937966797095</v>
      </c>
      <c r="E29" s="5">
        <f t="shared" si="1"/>
        <v>4.6605533698541199</v>
      </c>
      <c r="F29" s="3">
        <v>44304</v>
      </c>
      <c r="G29" s="4">
        <v>0.79166666666666663</v>
      </c>
      <c r="H29" s="5">
        <v>1.7039999999931801</v>
      </c>
      <c r="I29" s="5">
        <f t="shared" si="2"/>
        <v>56.14463368467193</v>
      </c>
      <c r="J29" s="5">
        <f t="shared" si="3"/>
        <v>4.6431612057223681</v>
      </c>
      <c r="K29" s="3">
        <v>44306</v>
      </c>
      <c r="L29" s="4">
        <v>0.79166666666666663</v>
      </c>
      <c r="M29" s="5">
        <v>1.70499999999318</v>
      </c>
      <c r="N29" s="5">
        <f t="shared" si="4"/>
        <v>56.197182267032474</v>
      </c>
      <c r="O29" s="5">
        <f t="shared" si="5"/>
        <v>4.6475069734835852</v>
      </c>
      <c r="P29" s="3">
        <v>44308</v>
      </c>
      <c r="Q29" s="4">
        <v>0.79166666666666663</v>
      </c>
      <c r="R29" s="5">
        <v>1.70899999999316</v>
      </c>
      <c r="S29" s="5">
        <f t="shared" si="6"/>
        <v>56.407559836437713</v>
      </c>
      <c r="T29" s="5">
        <f t="shared" si="7"/>
        <v>4.6649051984733987</v>
      </c>
    </row>
    <row r="30" spans="1:20" x14ac:dyDescent="0.25">
      <c r="A30" s="3">
        <v>44302</v>
      </c>
      <c r="B30" s="4">
        <v>0.83333333333333337</v>
      </c>
      <c r="C30" s="5">
        <v>1.68399999999326</v>
      </c>
      <c r="D30" s="5">
        <f t="shared" si="0"/>
        <v>55.097517731954667</v>
      </c>
      <c r="E30" s="5">
        <f t="shared" si="1"/>
        <v>4.5565647164326508</v>
      </c>
      <c r="F30" s="3">
        <v>44304</v>
      </c>
      <c r="G30" s="4">
        <v>0.83333333333333337</v>
      </c>
      <c r="H30" s="5">
        <v>1.70899999999316</v>
      </c>
      <c r="I30" s="5">
        <f t="shared" si="2"/>
        <v>56.407559836437713</v>
      </c>
      <c r="J30" s="5">
        <f t="shared" si="3"/>
        <v>4.6649051984733987</v>
      </c>
      <c r="K30" s="3">
        <v>44306</v>
      </c>
      <c r="L30" s="4">
        <v>0.83333333333333337</v>
      </c>
      <c r="M30" s="5">
        <v>1.70899999999316</v>
      </c>
      <c r="N30" s="5">
        <f t="shared" si="4"/>
        <v>56.407559836437713</v>
      </c>
      <c r="O30" s="5">
        <f t="shared" si="5"/>
        <v>4.6649051984733987</v>
      </c>
      <c r="P30" s="3">
        <v>44308</v>
      </c>
      <c r="Q30" s="4">
        <v>0.83333333333333337</v>
      </c>
      <c r="R30" s="5">
        <v>1.7079999999931601</v>
      </c>
      <c r="S30" s="5">
        <f t="shared" si="6"/>
        <v>56.354937966797095</v>
      </c>
      <c r="T30" s="5">
        <f t="shared" si="7"/>
        <v>4.6605533698541199</v>
      </c>
    </row>
    <row r="31" spans="1:20" x14ac:dyDescent="0.25">
      <c r="A31" s="3">
        <v>44302</v>
      </c>
      <c r="B31" s="4">
        <v>0.875</v>
      </c>
      <c r="C31" s="5">
        <v>1.68399999999326</v>
      </c>
      <c r="D31" s="5">
        <f t="shared" si="0"/>
        <v>55.097517731954667</v>
      </c>
      <c r="E31" s="5">
        <f t="shared" si="1"/>
        <v>4.5565647164326508</v>
      </c>
      <c r="F31" s="3">
        <v>44304</v>
      </c>
      <c r="G31" s="4">
        <v>0.875</v>
      </c>
      <c r="H31" s="5">
        <v>1.6889999999932399</v>
      </c>
      <c r="I31" s="5">
        <f t="shared" si="2"/>
        <v>55.358607324748704</v>
      </c>
      <c r="J31" s="5">
        <f t="shared" si="3"/>
        <v>4.5781568257567171</v>
      </c>
      <c r="K31" s="3">
        <v>44306</v>
      </c>
      <c r="L31" s="4">
        <v>0.875</v>
      </c>
      <c r="M31" s="5">
        <v>1.70699999999317</v>
      </c>
      <c r="N31" s="5">
        <f t="shared" si="4"/>
        <v>56.302334412449625</v>
      </c>
      <c r="O31" s="5">
        <f t="shared" si="5"/>
        <v>4.6562030559095842</v>
      </c>
      <c r="P31" s="3">
        <v>44308</v>
      </c>
      <c r="Q31" s="4">
        <v>0.875</v>
      </c>
      <c r="R31" s="5">
        <v>1.7079999999931601</v>
      </c>
      <c r="S31" s="5">
        <f t="shared" si="6"/>
        <v>56.354937966797095</v>
      </c>
      <c r="T31" s="5">
        <f t="shared" si="7"/>
        <v>4.6605533698541199</v>
      </c>
    </row>
    <row r="32" spans="1:20" x14ac:dyDescent="0.25">
      <c r="A32" s="3">
        <v>44302</v>
      </c>
      <c r="B32" s="4">
        <v>0.91666666666666663</v>
      </c>
      <c r="C32" s="5">
        <v>1.6979999999932001</v>
      </c>
      <c r="D32" s="5">
        <f t="shared" si="0"/>
        <v>55.829727330289984</v>
      </c>
      <c r="E32" s="5">
        <f t="shared" si="1"/>
        <v>4.6171184502149814</v>
      </c>
      <c r="F32" s="3">
        <v>44304</v>
      </c>
      <c r="G32" s="4">
        <v>0.91666666666666663</v>
      </c>
      <c r="H32" s="5">
        <v>1.6979999999932001</v>
      </c>
      <c r="I32" s="5">
        <f t="shared" si="2"/>
        <v>55.829727330289984</v>
      </c>
      <c r="J32" s="5">
        <f t="shared" si="3"/>
        <v>4.6171184502149814</v>
      </c>
      <c r="K32" s="3">
        <v>44306</v>
      </c>
      <c r="L32" s="4">
        <v>0.91666666666666663</v>
      </c>
      <c r="M32" s="5">
        <v>1.70299999999318</v>
      </c>
      <c r="N32" s="5">
        <f t="shared" si="4"/>
        <v>56.092103435022324</v>
      </c>
      <c r="O32" s="5">
        <f t="shared" si="5"/>
        <v>4.6388169540763462</v>
      </c>
      <c r="P32" s="3">
        <v>44308</v>
      </c>
      <c r="Q32" s="4">
        <v>0.91666666666666663</v>
      </c>
      <c r="R32" s="5">
        <v>1.68999999999324</v>
      </c>
      <c r="S32" s="5">
        <f t="shared" si="6"/>
        <v>55.410880456625854</v>
      </c>
      <c r="T32" s="5">
        <f t="shared" si="7"/>
        <v>4.5824798137629577</v>
      </c>
    </row>
    <row r="33" spans="1:20" x14ac:dyDescent="0.25">
      <c r="A33" s="3">
        <v>44302</v>
      </c>
      <c r="B33" s="4">
        <v>0.95833333333333337</v>
      </c>
      <c r="C33" s="5">
        <v>1.7079999999931601</v>
      </c>
      <c r="D33" s="5">
        <f t="shared" si="0"/>
        <v>56.354937966797095</v>
      </c>
      <c r="E33" s="5">
        <f t="shared" si="1"/>
        <v>4.6605533698541199</v>
      </c>
      <c r="F33" s="3">
        <v>44304</v>
      </c>
      <c r="G33" s="4">
        <v>0.95833333333333337</v>
      </c>
      <c r="H33" s="5">
        <v>1.68999999999324</v>
      </c>
      <c r="I33" s="5">
        <f t="shared" si="2"/>
        <v>55.410880456625854</v>
      </c>
      <c r="J33" s="5">
        <f t="shared" si="3"/>
        <v>4.5824798137629577</v>
      </c>
      <c r="K33" s="3">
        <v>44306</v>
      </c>
      <c r="L33" s="4">
        <v>0.95833333333333337</v>
      </c>
      <c r="M33" s="5">
        <v>1.6929999999932199</v>
      </c>
      <c r="N33" s="5">
        <f t="shared" si="4"/>
        <v>55.567810199399105</v>
      </c>
      <c r="O33" s="5">
        <f t="shared" si="5"/>
        <v>4.5954579034903054</v>
      </c>
      <c r="P33" s="3">
        <v>44308</v>
      </c>
      <c r="Q33" s="4">
        <v>0.95833333333333337</v>
      </c>
      <c r="R33" s="5">
        <v>1.67999999999328</v>
      </c>
      <c r="S33" s="5">
        <f t="shared" si="6"/>
        <v>54.888977603324761</v>
      </c>
      <c r="T33" s="5">
        <f t="shared" si="7"/>
        <v>4.5393184477949573</v>
      </c>
    </row>
    <row r="34" spans="1:20" ht="15.75" thickBot="1" x14ac:dyDescent="0.3">
      <c r="A34" s="3">
        <v>44303</v>
      </c>
      <c r="B34" s="4">
        <v>0</v>
      </c>
      <c r="C34" s="5">
        <v>1.6889999999932399</v>
      </c>
      <c r="D34" s="5">
        <f t="shared" si="0"/>
        <v>55.358607324748704</v>
      </c>
      <c r="E34" s="5">
        <f t="shared" si="1"/>
        <v>4.5781568257567171</v>
      </c>
      <c r="F34" s="3">
        <v>44305</v>
      </c>
      <c r="G34" s="4">
        <v>0</v>
      </c>
      <c r="H34" s="5">
        <v>1.6909999999932299</v>
      </c>
      <c r="I34" s="5">
        <f t="shared" si="2"/>
        <v>55.463171982632858</v>
      </c>
      <c r="J34" s="5">
        <f t="shared" si="3"/>
        <v>4.5868043229637374</v>
      </c>
      <c r="K34" s="3">
        <v>44307</v>
      </c>
      <c r="L34" s="4">
        <v>0</v>
      </c>
      <c r="M34" s="5">
        <v>1.69199999999323</v>
      </c>
      <c r="N34" s="5">
        <f t="shared" si="4"/>
        <v>55.515481898360008</v>
      </c>
      <c r="O34" s="5">
        <f t="shared" si="5"/>
        <v>4.5911303529943721</v>
      </c>
    </row>
    <row r="35" spans="1:20" ht="15.75" thickBot="1" x14ac:dyDescent="0.3">
      <c r="A35" s="3">
        <v>44303</v>
      </c>
      <c r="B35" s="4">
        <v>4.1666666666666664E-2</v>
      </c>
      <c r="C35" s="5">
        <v>1.6909999999932299</v>
      </c>
      <c r="D35" s="5">
        <f t="shared" si="0"/>
        <v>55.463171982632858</v>
      </c>
      <c r="E35" s="5">
        <f t="shared" si="1"/>
        <v>4.5868043229637374</v>
      </c>
      <c r="F35" s="3">
        <v>44305</v>
      </c>
      <c r="G35" s="4">
        <v>4.1666666666666664E-2</v>
      </c>
      <c r="H35" s="5">
        <v>1.6989999999931999</v>
      </c>
      <c r="I35" s="5">
        <f t="shared" si="2"/>
        <v>55.882165850859465</v>
      </c>
      <c r="J35" s="5">
        <f t="shared" si="3"/>
        <v>4.6214551158660777</v>
      </c>
      <c r="K35" s="3">
        <v>44307</v>
      </c>
      <c r="L35" s="4">
        <v>4.1666666666666664E-2</v>
      </c>
      <c r="M35" s="5">
        <v>1.69399999999322</v>
      </c>
      <c r="N35" s="5">
        <f t="shared" si="4"/>
        <v>55.620156881347768</v>
      </c>
      <c r="O35" s="5">
        <f t="shared" si="5"/>
        <v>4.5997869740874604</v>
      </c>
      <c r="Q35" s="6" t="s">
        <v>10</v>
      </c>
      <c r="R35" s="7"/>
      <c r="S35" s="7"/>
      <c r="T35" s="8">
        <f>SUM(E10:E57)+SUM(J10:J57)+SUM(O10:O57)+SUM(T10:T33)</f>
        <v>775.52603275682418</v>
      </c>
    </row>
    <row r="36" spans="1:20" x14ac:dyDescent="0.25">
      <c r="A36" s="3">
        <v>44303</v>
      </c>
      <c r="B36" s="4">
        <v>8.3333333333333329E-2</v>
      </c>
      <c r="C36" s="5">
        <v>1.6699999999933199</v>
      </c>
      <c r="D36" s="5">
        <f t="shared" si="0"/>
        <v>54.368918597191019</v>
      </c>
      <c r="E36" s="5">
        <f t="shared" si="1"/>
        <v>4.496309567987697</v>
      </c>
      <c r="F36" s="3">
        <v>44305</v>
      </c>
      <c r="G36" s="4">
        <v>8.3333333333333329E-2</v>
      </c>
      <c r="H36" s="5">
        <v>1.68399999999326</v>
      </c>
      <c r="I36" s="5">
        <f t="shared" si="2"/>
        <v>55.097517731954667</v>
      </c>
      <c r="J36" s="5">
        <f t="shared" si="3"/>
        <v>4.5565647164326508</v>
      </c>
      <c r="K36" s="3">
        <v>44307</v>
      </c>
      <c r="L36" s="4">
        <v>8.3333333333333329E-2</v>
      </c>
      <c r="M36" s="5">
        <v>1.7059999999931701</v>
      </c>
      <c r="N36" s="5">
        <f t="shared" si="4"/>
        <v>56.249749177743489</v>
      </c>
      <c r="O36" s="5">
        <f t="shared" si="5"/>
        <v>4.6518542569993864</v>
      </c>
    </row>
    <row r="37" spans="1:20" x14ac:dyDescent="0.25">
      <c r="A37" s="3">
        <v>44303</v>
      </c>
      <c r="B37" s="4">
        <v>0.125</v>
      </c>
      <c r="C37" s="5">
        <v>1.67599999999329</v>
      </c>
      <c r="D37" s="5">
        <f t="shared" si="0"/>
        <v>54.680732489824223</v>
      </c>
      <c r="E37" s="5">
        <f t="shared" si="1"/>
        <v>4.5220965769084627</v>
      </c>
      <c r="F37" s="3">
        <v>44305</v>
      </c>
      <c r="G37" s="4">
        <v>0.125</v>
      </c>
      <c r="H37" s="5">
        <v>1.66099999999335</v>
      </c>
      <c r="I37" s="5">
        <f t="shared" si="2"/>
        <v>53.90244567329178</v>
      </c>
      <c r="J37" s="5">
        <f t="shared" si="3"/>
        <v>4.4577322571812301</v>
      </c>
      <c r="K37" s="3">
        <v>44307</v>
      </c>
      <c r="L37" s="4">
        <v>0.125</v>
      </c>
      <c r="M37" s="5">
        <v>1.6869999999932499</v>
      </c>
      <c r="N37" s="5">
        <f t="shared" si="4"/>
        <v>55.254116261047614</v>
      </c>
      <c r="O37" s="5">
        <f t="shared" si="5"/>
        <v>4.5695154147886372</v>
      </c>
    </row>
    <row r="38" spans="1:20" x14ac:dyDescent="0.25">
      <c r="A38" s="3">
        <v>44303</v>
      </c>
      <c r="B38" s="4">
        <v>0.16666666666666666</v>
      </c>
      <c r="C38" s="5">
        <v>1.6729999999933001</v>
      </c>
      <c r="D38" s="5">
        <f t="shared" si="0"/>
        <v>54.524742429938215</v>
      </c>
      <c r="E38" s="5">
        <f t="shared" si="1"/>
        <v>4.5091961989558902</v>
      </c>
      <c r="F38" s="3">
        <v>44305</v>
      </c>
      <c r="G38" s="4">
        <v>0.16666666666666666</v>
      </c>
      <c r="H38" s="5">
        <v>1.6619999999933499</v>
      </c>
      <c r="I38" s="5">
        <f t="shared" si="2"/>
        <v>53.9542019636948</v>
      </c>
      <c r="J38" s="5">
        <f t="shared" si="3"/>
        <v>4.4620125023975596</v>
      </c>
      <c r="K38" s="3">
        <v>44307</v>
      </c>
      <c r="L38" s="4">
        <v>0.16666666666666666</v>
      </c>
      <c r="M38" s="5">
        <v>1.6929999999932199</v>
      </c>
      <c r="N38" s="5">
        <f t="shared" si="4"/>
        <v>55.567810199399105</v>
      </c>
      <c r="O38" s="5">
        <f t="shared" si="5"/>
        <v>4.5954579034903054</v>
      </c>
    </row>
    <row r="39" spans="1:20" x14ac:dyDescent="0.25">
      <c r="A39" s="3">
        <v>44303</v>
      </c>
      <c r="B39" s="4">
        <v>0.20833333333333334</v>
      </c>
      <c r="C39" s="5">
        <v>1.6599999999933599</v>
      </c>
      <c r="D39" s="5">
        <f t="shared" si="0"/>
        <v>53.850707906550298</v>
      </c>
      <c r="E39" s="5">
        <f t="shared" si="1"/>
        <v>4.4534535438717091</v>
      </c>
      <c r="F39" s="3">
        <v>44305</v>
      </c>
      <c r="G39" s="4">
        <v>0.20833333333333334</v>
      </c>
      <c r="H39" s="5">
        <v>1.6559999999933701</v>
      </c>
      <c r="I39" s="5">
        <f t="shared" si="2"/>
        <v>53.64394216671441</v>
      </c>
      <c r="J39" s="5">
        <f t="shared" si="3"/>
        <v>4.4363540171872815</v>
      </c>
      <c r="K39" s="3">
        <v>44307</v>
      </c>
      <c r="L39" s="4">
        <v>0.20833333333333334</v>
      </c>
      <c r="M39" s="5">
        <v>1.6909999999932299</v>
      </c>
      <c r="N39" s="5">
        <f t="shared" si="4"/>
        <v>55.463171982632858</v>
      </c>
      <c r="O39" s="5">
        <f t="shared" si="5"/>
        <v>4.5868043229637374</v>
      </c>
    </row>
    <row r="40" spans="1:20" x14ac:dyDescent="0.25">
      <c r="A40" s="3">
        <v>44303</v>
      </c>
      <c r="B40" s="4">
        <v>0.25</v>
      </c>
      <c r="C40" s="5">
        <v>1.6679999999933199</v>
      </c>
      <c r="D40" s="5">
        <f t="shared" si="0"/>
        <v>54.265128450175411</v>
      </c>
      <c r="E40" s="5">
        <f t="shared" si="1"/>
        <v>4.487726122829506</v>
      </c>
      <c r="F40" s="3">
        <v>44305</v>
      </c>
      <c r="G40" s="4">
        <v>0.25</v>
      </c>
      <c r="H40" s="5">
        <v>1.6619999999933499</v>
      </c>
      <c r="I40" s="5">
        <f t="shared" si="2"/>
        <v>53.9542019636948</v>
      </c>
      <c r="J40" s="5">
        <f t="shared" si="3"/>
        <v>4.4620125023975596</v>
      </c>
      <c r="K40" s="3">
        <v>44307</v>
      </c>
      <c r="L40" s="4">
        <v>0.25</v>
      </c>
      <c r="M40" s="5">
        <v>1.7039999999931801</v>
      </c>
      <c r="N40" s="5">
        <f t="shared" si="4"/>
        <v>56.14463368467193</v>
      </c>
      <c r="O40" s="5">
        <f t="shared" si="5"/>
        <v>4.6431612057223681</v>
      </c>
    </row>
    <row r="41" spans="1:20" x14ac:dyDescent="0.25">
      <c r="A41" s="3">
        <v>44303</v>
      </c>
      <c r="B41" s="4">
        <v>0.29166666666666669</v>
      </c>
      <c r="C41" s="5">
        <v>1.6809999999932701</v>
      </c>
      <c r="D41" s="5">
        <f t="shared" si="0"/>
        <v>54.941084988935195</v>
      </c>
      <c r="E41" s="5">
        <f t="shared" si="1"/>
        <v>4.5436277285849407</v>
      </c>
      <c r="F41" s="3">
        <v>44305</v>
      </c>
      <c r="G41" s="4">
        <v>0.29166666666666669</v>
      </c>
      <c r="H41" s="5">
        <v>1.66099999999335</v>
      </c>
      <c r="I41" s="5">
        <f t="shared" si="2"/>
        <v>53.90244567329178</v>
      </c>
      <c r="J41" s="5">
        <f t="shared" si="3"/>
        <v>4.4577322571812301</v>
      </c>
      <c r="K41" s="3">
        <v>44307</v>
      </c>
      <c r="L41" s="4">
        <v>0.29166666666666669</v>
      </c>
      <c r="M41" s="5">
        <v>1.71299999999314</v>
      </c>
      <c r="N41" s="5">
        <f t="shared" si="4"/>
        <v>56.618230381066823</v>
      </c>
      <c r="O41" s="5">
        <f t="shared" si="5"/>
        <v>4.6823276525142257</v>
      </c>
    </row>
    <row r="42" spans="1:20" x14ac:dyDescent="0.25">
      <c r="A42" s="3">
        <v>44303</v>
      </c>
      <c r="B42" s="4">
        <v>0.33333333333333331</v>
      </c>
      <c r="C42" s="5">
        <v>1.68399999999326</v>
      </c>
      <c r="D42" s="5">
        <f t="shared" si="0"/>
        <v>55.097517731954667</v>
      </c>
      <c r="E42" s="5">
        <f t="shared" si="1"/>
        <v>4.5565647164326508</v>
      </c>
      <c r="F42" s="3">
        <v>44305</v>
      </c>
      <c r="G42" s="4">
        <v>0.33333333333333331</v>
      </c>
      <c r="H42" s="5">
        <v>1.7119999999931499</v>
      </c>
      <c r="I42" s="5">
        <f t="shared" si="2"/>
        <v>56.565535293676604</v>
      </c>
      <c r="J42" s="5">
        <f t="shared" si="3"/>
        <v>4.6779697687870545</v>
      </c>
      <c r="K42" s="3">
        <v>44307</v>
      </c>
      <c r="L42" s="4">
        <v>0.33333333333333331</v>
      </c>
      <c r="M42" s="5">
        <v>1.72599999999309</v>
      </c>
      <c r="N42" s="5">
        <f t="shared" si="4"/>
        <v>57.304929662983668</v>
      </c>
      <c r="O42" s="5">
        <f t="shared" si="5"/>
        <v>4.7391176831287494</v>
      </c>
    </row>
    <row r="43" spans="1:20" x14ac:dyDescent="0.25">
      <c r="A43" s="3">
        <v>44303</v>
      </c>
      <c r="B43" s="4">
        <v>0.375</v>
      </c>
      <c r="C43" s="5">
        <v>1.7059999999931701</v>
      </c>
      <c r="D43" s="5">
        <f t="shared" si="0"/>
        <v>56.249749177743489</v>
      </c>
      <c r="E43" s="5">
        <f t="shared" si="1"/>
        <v>4.6518542569993864</v>
      </c>
      <c r="F43" s="3">
        <v>44305</v>
      </c>
      <c r="G43" s="4">
        <v>0.375</v>
      </c>
      <c r="H43" s="5">
        <v>1.71099999999315</v>
      </c>
      <c r="I43" s="5">
        <f t="shared" si="2"/>
        <v>56.512858504217476</v>
      </c>
      <c r="J43" s="5">
        <f t="shared" si="3"/>
        <v>4.6736133982987846</v>
      </c>
      <c r="K43" s="3">
        <v>44307</v>
      </c>
      <c r="L43" s="4">
        <v>0.375</v>
      </c>
      <c r="M43" s="5">
        <v>1.7349999999930601</v>
      </c>
      <c r="N43" s="5">
        <f t="shared" si="4"/>
        <v>57.782142951215064</v>
      </c>
      <c r="O43" s="5">
        <f t="shared" si="5"/>
        <v>4.7785832220654854</v>
      </c>
    </row>
    <row r="44" spans="1:20" x14ac:dyDescent="0.25">
      <c r="A44" s="3">
        <v>44303</v>
      </c>
      <c r="B44" s="4">
        <v>0.41666666666666669</v>
      </c>
      <c r="C44" s="5">
        <v>1.6909999999932299</v>
      </c>
      <c r="D44" s="5">
        <f t="shared" si="0"/>
        <v>55.463171982632858</v>
      </c>
      <c r="E44" s="5">
        <f t="shared" si="1"/>
        <v>4.5868043229637374</v>
      </c>
      <c r="F44" s="3">
        <v>44305</v>
      </c>
      <c r="G44" s="4">
        <v>0.41666666666666669</v>
      </c>
      <c r="H44" s="5">
        <v>1.7079999999931601</v>
      </c>
      <c r="I44" s="5">
        <f t="shared" si="2"/>
        <v>56.354937966797095</v>
      </c>
      <c r="J44" s="5">
        <f t="shared" si="3"/>
        <v>4.6605533698541199</v>
      </c>
      <c r="K44" s="3">
        <v>44307</v>
      </c>
      <c r="L44" s="4">
        <v>0.41666666666666669</v>
      </c>
      <c r="M44" s="5">
        <v>1.74199999999303</v>
      </c>
      <c r="N44" s="5">
        <f t="shared" si="4"/>
        <v>58.1543281571048</v>
      </c>
      <c r="O44" s="5">
        <f t="shared" si="5"/>
        <v>4.8093629385925665</v>
      </c>
    </row>
    <row r="45" spans="1:20" x14ac:dyDescent="0.25">
      <c r="A45" s="3">
        <v>44303</v>
      </c>
      <c r="B45" s="4">
        <v>0.45833333333333331</v>
      </c>
      <c r="C45" s="5">
        <v>1.68799999999324</v>
      </c>
      <c r="D45" s="5">
        <f t="shared" si="0"/>
        <v>55.306352591416413</v>
      </c>
      <c r="E45" s="5">
        <f t="shared" si="1"/>
        <v>4.5738353593101371</v>
      </c>
      <c r="F45" s="3">
        <v>44305</v>
      </c>
      <c r="G45" s="4">
        <v>0.45833333333333331</v>
      </c>
      <c r="H45" s="5">
        <v>1.7139999999931399</v>
      </c>
      <c r="I45" s="5">
        <f t="shared" si="2"/>
        <v>56.670943762057775</v>
      </c>
      <c r="J45" s="5">
        <f t="shared" si="3"/>
        <v>4.6866870491221775</v>
      </c>
      <c r="K45" s="3">
        <v>44307</v>
      </c>
      <c r="L45" s="4">
        <v>0.45833333333333331</v>
      </c>
      <c r="M45" s="5">
        <v>1.7519999999929901</v>
      </c>
      <c r="N45" s="5">
        <f t="shared" si="4"/>
        <v>58.687565359689607</v>
      </c>
      <c r="O45" s="5">
        <f t="shared" si="5"/>
        <v>4.8534616552463303</v>
      </c>
    </row>
    <row r="46" spans="1:20" x14ac:dyDescent="0.25">
      <c r="A46" s="3">
        <v>44303</v>
      </c>
      <c r="B46" s="4">
        <v>0.5</v>
      </c>
      <c r="C46" s="5">
        <v>1.69399999999322</v>
      </c>
      <c r="D46" s="5">
        <f t="shared" si="0"/>
        <v>55.620156881347768</v>
      </c>
      <c r="E46" s="5">
        <f t="shared" si="1"/>
        <v>4.5997869740874604</v>
      </c>
      <c r="F46" s="3">
        <v>44305</v>
      </c>
      <c r="G46" s="4">
        <v>0.5</v>
      </c>
      <c r="H46" s="5">
        <v>1.7269999999930901</v>
      </c>
      <c r="I46" s="5">
        <f t="shared" si="2"/>
        <v>57.357880468233425</v>
      </c>
      <c r="J46" s="5">
        <f t="shared" si="3"/>
        <v>4.7434967147229044</v>
      </c>
      <c r="K46" s="3">
        <v>44307</v>
      </c>
      <c r="L46" s="4">
        <v>0.5</v>
      </c>
      <c r="M46" s="5">
        <v>1.7509999999929899</v>
      </c>
      <c r="N46" s="5">
        <f t="shared" si="4"/>
        <v>58.634159996780276</v>
      </c>
      <c r="O46" s="5">
        <f t="shared" si="5"/>
        <v>4.8490450317337288</v>
      </c>
    </row>
    <row r="47" spans="1:20" x14ac:dyDescent="0.25">
      <c r="A47" s="3">
        <v>44303</v>
      </c>
      <c r="B47" s="4">
        <v>0.54166666666666663</v>
      </c>
      <c r="C47" s="5">
        <v>1.7019999999931901</v>
      </c>
      <c r="D47" s="5">
        <f t="shared" si="0"/>
        <v>56.039591522447736</v>
      </c>
      <c r="E47" s="5">
        <f t="shared" si="1"/>
        <v>4.6344742189064272</v>
      </c>
      <c r="F47" s="3">
        <v>44305</v>
      </c>
      <c r="G47" s="4">
        <v>0.54166666666666663</v>
      </c>
      <c r="H47" s="5">
        <v>1.7199999999931199</v>
      </c>
      <c r="I47" s="5">
        <f t="shared" si="2"/>
        <v>56.987607971498107</v>
      </c>
      <c r="J47" s="5">
        <f t="shared" si="3"/>
        <v>4.7128751792428929</v>
      </c>
      <c r="K47" s="3">
        <v>44307</v>
      </c>
      <c r="L47" s="4">
        <v>0.54166666666666663</v>
      </c>
      <c r="M47" s="5">
        <v>1.7719999999929099</v>
      </c>
      <c r="N47" s="5">
        <f t="shared" si="4"/>
        <v>59.759473815029956</v>
      </c>
      <c r="O47" s="5">
        <f t="shared" si="5"/>
        <v>4.9421084845029775</v>
      </c>
    </row>
    <row r="48" spans="1:20" x14ac:dyDescent="0.25">
      <c r="A48" s="3">
        <v>44303</v>
      </c>
      <c r="B48" s="4">
        <v>0.58333333333333337</v>
      </c>
      <c r="C48" s="5">
        <v>1.7059999999931701</v>
      </c>
      <c r="D48" s="5">
        <f t="shared" si="0"/>
        <v>56.249749177743489</v>
      </c>
      <c r="E48" s="5">
        <f t="shared" si="1"/>
        <v>4.6518542569993864</v>
      </c>
      <c r="F48" s="3">
        <v>44305</v>
      </c>
      <c r="G48" s="4">
        <v>0.58333333333333337</v>
      </c>
      <c r="H48" s="5">
        <v>1.70099999999319</v>
      </c>
      <c r="I48" s="5">
        <f t="shared" si="2"/>
        <v>55.987097951314254</v>
      </c>
      <c r="J48" s="5">
        <f t="shared" si="3"/>
        <v>4.6301330005736885</v>
      </c>
      <c r="K48" s="3">
        <v>44307</v>
      </c>
      <c r="L48" s="4">
        <v>0.58333333333333337</v>
      </c>
      <c r="M48" s="5">
        <v>1.74599999999301</v>
      </c>
      <c r="N48" s="5">
        <f t="shared" si="4"/>
        <v>58.367405240221622</v>
      </c>
      <c r="O48" s="5">
        <f t="shared" si="5"/>
        <v>4.8269844133663282</v>
      </c>
    </row>
    <row r="49" spans="1:15" x14ac:dyDescent="0.25">
      <c r="A49" s="3">
        <v>44303</v>
      </c>
      <c r="B49" s="4">
        <v>0.625</v>
      </c>
      <c r="C49" s="5">
        <v>1.69399999999322</v>
      </c>
      <c r="D49" s="5">
        <f t="shared" si="0"/>
        <v>55.620156881347768</v>
      </c>
      <c r="E49" s="5">
        <f t="shared" si="1"/>
        <v>4.5997869740874604</v>
      </c>
      <c r="F49" s="3">
        <v>44305</v>
      </c>
      <c r="G49" s="4">
        <v>0.625</v>
      </c>
      <c r="H49" s="5">
        <v>1.6959999999932101</v>
      </c>
      <c r="I49" s="5">
        <f t="shared" si="2"/>
        <v>55.724905370375993</v>
      </c>
      <c r="J49" s="5">
        <f t="shared" si="3"/>
        <v>4.6084496741300942</v>
      </c>
      <c r="K49" s="3">
        <v>44307</v>
      </c>
      <c r="L49" s="4">
        <v>0.625</v>
      </c>
      <c r="M49" s="5">
        <v>1.7389999999930399</v>
      </c>
      <c r="N49" s="5">
        <f t="shared" si="4"/>
        <v>57.994711109921127</v>
      </c>
      <c r="O49" s="5">
        <f t="shared" si="5"/>
        <v>4.7961626087904765</v>
      </c>
    </row>
    <row r="50" spans="1:15" x14ac:dyDescent="0.25">
      <c r="A50" s="3">
        <v>44303</v>
      </c>
      <c r="B50" s="4">
        <v>0.66666666666666663</v>
      </c>
      <c r="C50" s="5">
        <v>1.71899999999312</v>
      </c>
      <c r="D50" s="5">
        <f t="shared" si="0"/>
        <v>56.934784919665738</v>
      </c>
      <c r="E50" s="5">
        <f t="shared" si="1"/>
        <v>4.708506712856356</v>
      </c>
      <c r="F50" s="3">
        <v>44305</v>
      </c>
      <c r="G50" s="4">
        <v>0.66666666666666663</v>
      </c>
      <c r="H50" s="5">
        <v>1.68999999999324</v>
      </c>
      <c r="I50" s="5">
        <f t="shared" si="2"/>
        <v>55.410880456625854</v>
      </c>
      <c r="J50" s="5">
        <f t="shared" si="3"/>
        <v>4.5824798137629577</v>
      </c>
      <c r="K50" s="3">
        <v>44307</v>
      </c>
      <c r="L50" s="4">
        <v>0.66666666666666663</v>
      </c>
      <c r="M50" s="5">
        <v>1.74599999999301</v>
      </c>
      <c r="N50" s="5">
        <f t="shared" si="4"/>
        <v>58.367405240221622</v>
      </c>
      <c r="O50" s="5">
        <f t="shared" si="5"/>
        <v>4.8269844133663282</v>
      </c>
    </row>
    <row r="51" spans="1:15" x14ac:dyDescent="0.25">
      <c r="A51" s="3">
        <v>44303</v>
      </c>
      <c r="B51" s="4">
        <v>0.70833333333333337</v>
      </c>
      <c r="C51" s="5">
        <v>1.6909999999932299</v>
      </c>
      <c r="D51" s="5">
        <f t="shared" si="0"/>
        <v>55.463171982632858</v>
      </c>
      <c r="E51" s="5">
        <f t="shared" si="1"/>
        <v>4.5868043229637374</v>
      </c>
      <c r="F51" s="3">
        <v>44305</v>
      </c>
      <c r="G51" s="4">
        <v>0.70833333333333337</v>
      </c>
      <c r="H51" s="5">
        <v>1.6869999999932499</v>
      </c>
      <c r="I51" s="5">
        <f t="shared" si="2"/>
        <v>55.254116261047614</v>
      </c>
      <c r="J51" s="5">
        <f t="shared" si="3"/>
        <v>4.5695154147886372</v>
      </c>
      <c r="K51" s="3">
        <v>44307</v>
      </c>
      <c r="L51" s="4">
        <v>0.70833333333333337</v>
      </c>
      <c r="M51" s="5">
        <v>1.74599999999301</v>
      </c>
      <c r="N51" s="5">
        <f t="shared" si="4"/>
        <v>58.367405240221622</v>
      </c>
      <c r="O51" s="5">
        <f t="shared" si="5"/>
        <v>4.8269844133663282</v>
      </c>
    </row>
    <row r="52" spans="1:15" x14ac:dyDescent="0.25">
      <c r="A52" s="3">
        <v>44303</v>
      </c>
      <c r="B52" s="4">
        <v>0.75</v>
      </c>
      <c r="C52" s="5">
        <v>1.6959999999932101</v>
      </c>
      <c r="D52" s="5">
        <f t="shared" si="0"/>
        <v>55.724905370375993</v>
      </c>
      <c r="E52" s="5">
        <f t="shared" si="1"/>
        <v>4.6084496741300942</v>
      </c>
      <c r="F52" s="3">
        <v>44305</v>
      </c>
      <c r="G52" s="4">
        <v>0.75</v>
      </c>
      <c r="H52" s="5">
        <v>1.6969999999932099</v>
      </c>
      <c r="I52" s="5">
        <f t="shared" si="2"/>
        <v>55.77730716866742</v>
      </c>
      <c r="J52" s="5">
        <f t="shared" si="3"/>
        <v>4.6127833028487952</v>
      </c>
      <c r="K52" s="3">
        <v>44307</v>
      </c>
      <c r="L52" s="4">
        <v>0.75</v>
      </c>
      <c r="M52" s="5">
        <v>1.7249999999931001</v>
      </c>
      <c r="N52" s="5">
        <f t="shared" si="4"/>
        <v>57.251997095348457</v>
      </c>
      <c r="O52" s="5">
        <f t="shared" si="5"/>
        <v>4.7347401597853169</v>
      </c>
    </row>
    <row r="53" spans="1:15" x14ac:dyDescent="0.25">
      <c r="A53" s="3">
        <v>44303</v>
      </c>
      <c r="B53" s="4">
        <v>0.79166666666666663</v>
      </c>
      <c r="C53" s="5">
        <v>1.6809999999932701</v>
      </c>
      <c r="D53" s="5">
        <f t="shared" si="0"/>
        <v>54.941084988935195</v>
      </c>
      <c r="E53" s="5">
        <f t="shared" si="1"/>
        <v>4.5436277285849407</v>
      </c>
      <c r="F53" s="3">
        <v>44305</v>
      </c>
      <c r="G53" s="4">
        <v>0.79166666666666663</v>
      </c>
      <c r="H53" s="5">
        <v>1.6709999999933101</v>
      </c>
      <c r="I53" s="5">
        <f t="shared" si="2"/>
        <v>54.420841397628458</v>
      </c>
      <c r="J53" s="5">
        <f t="shared" si="3"/>
        <v>4.5006035835838736</v>
      </c>
      <c r="K53" s="3">
        <v>44307</v>
      </c>
      <c r="L53" s="4">
        <v>0.79166666666666663</v>
      </c>
      <c r="M53" s="5">
        <v>1.7269999999930901</v>
      </c>
      <c r="N53" s="5">
        <f t="shared" si="4"/>
        <v>57.357880468233425</v>
      </c>
      <c r="O53" s="5">
        <f t="shared" si="5"/>
        <v>4.7434967147229044</v>
      </c>
    </row>
    <row r="54" spans="1:15" x14ac:dyDescent="0.25">
      <c r="A54" s="3">
        <v>44303</v>
      </c>
      <c r="B54" s="4">
        <v>0.83333333333333337</v>
      </c>
      <c r="C54" s="5">
        <v>1.68399999999326</v>
      </c>
      <c r="D54" s="5">
        <f t="shared" si="0"/>
        <v>55.097517731954667</v>
      </c>
      <c r="E54" s="5">
        <f t="shared" si="1"/>
        <v>4.5565647164326508</v>
      </c>
      <c r="F54" s="3">
        <v>44305</v>
      </c>
      <c r="G54" s="4">
        <v>0.83333333333333337</v>
      </c>
      <c r="H54" s="5">
        <v>1.6659999999933299</v>
      </c>
      <c r="I54" s="5">
        <f t="shared" si="2"/>
        <v>54.161412271586016</v>
      </c>
      <c r="J54" s="5">
        <f t="shared" si="3"/>
        <v>4.4791487948601629</v>
      </c>
      <c r="K54" s="3">
        <v>44307</v>
      </c>
      <c r="L54" s="4">
        <v>0.83333333333333337</v>
      </c>
      <c r="M54" s="5">
        <v>1.7139999999931399</v>
      </c>
      <c r="N54" s="5">
        <f t="shared" si="4"/>
        <v>56.670943762057775</v>
      </c>
      <c r="O54" s="5">
        <f t="shared" si="5"/>
        <v>4.6866870491221775</v>
      </c>
    </row>
    <row r="55" spans="1:15" x14ac:dyDescent="0.25">
      <c r="A55" s="3">
        <v>44303</v>
      </c>
      <c r="B55" s="4">
        <v>0.875</v>
      </c>
      <c r="C55" s="5">
        <v>1.67599999999329</v>
      </c>
      <c r="D55" s="5">
        <f t="shared" si="0"/>
        <v>54.680732489824223</v>
      </c>
      <c r="E55" s="5">
        <f t="shared" si="1"/>
        <v>4.5220965769084627</v>
      </c>
      <c r="F55" s="3">
        <v>44305</v>
      </c>
      <c r="G55" s="4">
        <v>0.875</v>
      </c>
      <c r="H55" s="5">
        <v>1.65699999999337</v>
      </c>
      <c r="I55" s="5">
        <f t="shared" si="2"/>
        <v>53.695605793542043</v>
      </c>
      <c r="J55" s="5">
        <f t="shared" si="3"/>
        <v>4.4406265991259266</v>
      </c>
      <c r="K55" s="3">
        <v>44307</v>
      </c>
      <c r="L55" s="4">
        <v>0.875</v>
      </c>
      <c r="M55" s="5">
        <v>1.7039999999931801</v>
      </c>
      <c r="N55" s="5">
        <f t="shared" si="4"/>
        <v>56.14463368467193</v>
      </c>
      <c r="O55" s="5">
        <f t="shared" si="5"/>
        <v>4.6431612057223681</v>
      </c>
    </row>
    <row r="56" spans="1:15" x14ac:dyDescent="0.25">
      <c r="A56" s="3">
        <v>44303</v>
      </c>
      <c r="B56" s="4">
        <v>0.91666666666666663</v>
      </c>
      <c r="C56" s="5">
        <v>1.6699999999933199</v>
      </c>
      <c r="D56" s="5">
        <f t="shared" si="0"/>
        <v>54.368918597191019</v>
      </c>
      <c r="E56" s="5">
        <f t="shared" si="1"/>
        <v>4.496309567987697</v>
      </c>
      <c r="F56" s="3">
        <v>44305</v>
      </c>
      <c r="G56" s="4">
        <v>0.91666666666666663</v>
      </c>
      <c r="H56" s="5">
        <v>1.6579999999933599</v>
      </c>
      <c r="I56" s="5">
        <f t="shared" si="2"/>
        <v>53.747287962145968</v>
      </c>
      <c r="J56" s="5">
        <f t="shared" si="3"/>
        <v>4.4449007144694717</v>
      </c>
      <c r="K56" s="3">
        <v>44307</v>
      </c>
      <c r="L56" s="4">
        <v>0.91666666666666663</v>
      </c>
      <c r="M56" s="5">
        <v>1.7039999999931801</v>
      </c>
      <c r="N56" s="5">
        <f t="shared" si="4"/>
        <v>56.14463368467193</v>
      </c>
      <c r="O56" s="5">
        <f t="shared" si="5"/>
        <v>4.6431612057223681</v>
      </c>
    </row>
    <row r="57" spans="1:15" x14ac:dyDescent="0.25">
      <c r="A57" s="3">
        <v>44303</v>
      </c>
      <c r="B57" s="4">
        <v>0.95833333333333337</v>
      </c>
      <c r="C57" s="5">
        <v>1.6719999999933099</v>
      </c>
      <c r="D57" s="5">
        <f t="shared" si="0"/>
        <v>54.472782676704995</v>
      </c>
      <c r="E57" s="5">
        <f t="shared" si="1"/>
        <v>4.5048991273635028</v>
      </c>
      <c r="F57" s="3">
        <v>44305</v>
      </c>
      <c r="G57" s="4">
        <v>0.95833333333333337</v>
      </c>
      <c r="H57" s="5">
        <v>1.6639999999933399</v>
      </c>
      <c r="I57" s="5">
        <f t="shared" si="2"/>
        <v>54.057770097409751</v>
      </c>
      <c r="J57" s="5">
        <f t="shared" si="3"/>
        <v>4.4705775870557858</v>
      </c>
      <c r="K57" s="3">
        <v>44307</v>
      </c>
      <c r="L57" s="4">
        <v>0.95833333333333337</v>
      </c>
      <c r="M57" s="5">
        <v>1.7119999999931499</v>
      </c>
      <c r="N57" s="5">
        <f t="shared" si="4"/>
        <v>56.565535293676604</v>
      </c>
      <c r="O57" s="5">
        <f t="shared" si="5"/>
        <v>4.6779697687870545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01370-18A9-453B-9686-4D602B446CE0}">
  <dimension ref="A1:T59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MAX(D10:D57,I10:I57,N10:N57,S10:S57)</f>
        <v>59.222615305009469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44309</v>
      </c>
      <c r="B10" s="4">
        <v>0</v>
      </c>
      <c r="C10" s="5">
        <v>1.6959999999932101</v>
      </c>
      <c r="D10" s="5">
        <f t="shared" ref="D10:D57" si="0">4*6*(C10^(1.522*(6^0.026)))</f>
        <v>55.724905370375993</v>
      </c>
      <c r="E10" s="5">
        <f t="shared" ref="E10:E57" si="1">D10*0.0827</f>
        <v>4.6084496741300942</v>
      </c>
      <c r="F10" s="3">
        <v>44311</v>
      </c>
      <c r="G10" s="4">
        <v>0</v>
      </c>
      <c r="H10" s="5">
        <v>1.71299999999314</v>
      </c>
      <c r="I10" s="5">
        <f t="shared" ref="I10:I57" si="2">4*6*(H10^(1.522*(6^0.026)))</f>
        <v>56.618230381066823</v>
      </c>
      <c r="J10" s="5">
        <f t="shared" ref="J10:J57" si="3">I10*0.0827</f>
        <v>4.6823276525142257</v>
      </c>
      <c r="K10" s="3">
        <v>44313</v>
      </c>
      <c r="L10" s="4">
        <v>0</v>
      </c>
      <c r="M10" s="5">
        <v>1.6999999999932001</v>
      </c>
      <c r="N10" s="5">
        <f t="shared" ref="N10:N57" si="4">4*6*(M10^(1.522*(6^0.026)))</f>
        <v>55.934622725993734</v>
      </c>
      <c r="O10" s="5">
        <f t="shared" ref="O10:O57" si="5">N10*0.0827</f>
        <v>4.6257932994396818</v>
      </c>
      <c r="P10" s="3">
        <v>44315</v>
      </c>
      <c r="Q10" s="4">
        <v>0</v>
      </c>
      <c r="R10" s="5">
        <v>1.70499999999318</v>
      </c>
      <c r="S10" s="5">
        <f t="shared" ref="S10:S33" si="6">4*6*(R10^(1.522*(6^0.026)))</f>
        <v>56.197182267032474</v>
      </c>
      <c r="T10" s="5">
        <f t="shared" ref="T10:T33" si="7">S10*0.0827</f>
        <v>4.6475069734835852</v>
      </c>
    </row>
    <row r="11" spans="1:20" x14ac:dyDescent="0.25">
      <c r="A11" s="3">
        <v>44309</v>
      </c>
      <c r="B11" s="4">
        <v>4.1666666666666664E-2</v>
      </c>
      <c r="C11" s="5">
        <v>1.68399999999326</v>
      </c>
      <c r="D11" s="5">
        <f t="shared" si="0"/>
        <v>55.097517731954667</v>
      </c>
      <c r="E11" s="5">
        <f t="shared" si="1"/>
        <v>4.5565647164326508</v>
      </c>
      <c r="F11" s="3">
        <v>44311</v>
      </c>
      <c r="G11" s="4">
        <v>4.1666666666666664E-2</v>
      </c>
      <c r="H11" s="5">
        <v>1.6989999999931999</v>
      </c>
      <c r="I11" s="5">
        <f t="shared" si="2"/>
        <v>55.882165850859465</v>
      </c>
      <c r="J11" s="5">
        <f t="shared" si="3"/>
        <v>4.6214551158660777</v>
      </c>
      <c r="K11" s="3">
        <v>44313</v>
      </c>
      <c r="L11" s="4">
        <v>4.1666666666666664E-2</v>
      </c>
      <c r="M11" s="5">
        <v>1.7139999999931399</v>
      </c>
      <c r="N11" s="5">
        <f t="shared" si="4"/>
        <v>56.670943762057775</v>
      </c>
      <c r="O11" s="5">
        <f t="shared" si="5"/>
        <v>4.6866870491221775</v>
      </c>
      <c r="P11" s="3">
        <v>44315</v>
      </c>
      <c r="Q11" s="4">
        <v>4.1666666666666664E-2</v>
      </c>
      <c r="R11" s="5">
        <v>1.69399999999322</v>
      </c>
      <c r="S11" s="5">
        <f t="shared" si="6"/>
        <v>55.620156881347768</v>
      </c>
      <c r="T11" s="5">
        <f t="shared" si="7"/>
        <v>4.5997869740874604</v>
      </c>
    </row>
    <row r="12" spans="1:20" x14ac:dyDescent="0.25">
      <c r="A12" s="3">
        <v>44309</v>
      </c>
      <c r="B12" s="4">
        <v>8.3333333333333329E-2</v>
      </c>
      <c r="C12" s="5">
        <v>1.6809999999932701</v>
      </c>
      <c r="D12" s="5">
        <f t="shared" si="0"/>
        <v>54.941084988935195</v>
      </c>
      <c r="E12" s="5">
        <f t="shared" si="1"/>
        <v>4.5436277285849407</v>
      </c>
      <c r="F12" s="3">
        <v>44311</v>
      </c>
      <c r="G12" s="4">
        <v>8.3333333333333329E-2</v>
      </c>
      <c r="H12" s="5">
        <v>1.70699999999317</v>
      </c>
      <c r="I12" s="5">
        <f t="shared" si="2"/>
        <v>56.302334412449625</v>
      </c>
      <c r="J12" s="5">
        <f t="shared" si="3"/>
        <v>4.6562030559095842</v>
      </c>
      <c r="K12" s="3">
        <v>44313</v>
      </c>
      <c r="L12" s="4">
        <v>8.3333333333333329E-2</v>
      </c>
      <c r="M12" s="5">
        <v>1.7179999999931199</v>
      </c>
      <c r="N12" s="5">
        <f t="shared" si="4"/>
        <v>56.881980135519875</v>
      </c>
      <c r="O12" s="5">
        <f t="shared" si="5"/>
        <v>4.7041397572074937</v>
      </c>
      <c r="P12" s="3">
        <v>44315</v>
      </c>
      <c r="Q12" s="4">
        <v>8.3333333333333329E-2</v>
      </c>
      <c r="R12" s="5">
        <v>1.70899999999316</v>
      </c>
      <c r="S12" s="5">
        <f t="shared" si="6"/>
        <v>56.407559836437713</v>
      </c>
      <c r="T12" s="5">
        <f t="shared" si="7"/>
        <v>4.6649051984733987</v>
      </c>
    </row>
    <row r="13" spans="1:20" x14ac:dyDescent="0.25">
      <c r="A13" s="3">
        <v>44309</v>
      </c>
      <c r="B13" s="4">
        <v>0.125</v>
      </c>
      <c r="C13" s="5">
        <v>1.6769999999932901</v>
      </c>
      <c r="D13" s="5">
        <f t="shared" si="0"/>
        <v>54.732766094947749</v>
      </c>
      <c r="E13" s="5">
        <f t="shared" si="1"/>
        <v>4.5263997560521787</v>
      </c>
      <c r="F13" s="3">
        <v>44311</v>
      </c>
      <c r="G13" s="4">
        <v>0.125</v>
      </c>
      <c r="H13" s="5">
        <v>1.7229999999931001</v>
      </c>
      <c r="I13" s="5">
        <f t="shared" si="2"/>
        <v>57.146186690064759</v>
      </c>
      <c r="J13" s="5">
        <f t="shared" si="3"/>
        <v>4.7259896392683549</v>
      </c>
      <c r="K13" s="3">
        <v>44313</v>
      </c>
      <c r="L13" s="4">
        <v>0.125</v>
      </c>
      <c r="M13" s="5">
        <v>1.7099999999931601</v>
      </c>
      <c r="N13" s="5">
        <f t="shared" si="4"/>
        <v>56.460200017025372</v>
      </c>
      <c r="O13" s="5">
        <f t="shared" si="5"/>
        <v>4.6692585414079977</v>
      </c>
      <c r="P13" s="3">
        <v>44315</v>
      </c>
      <c r="Q13" s="4">
        <v>0.125</v>
      </c>
      <c r="R13" s="5">
        <v>1.70099999999319</v>
      </c>
      <c r="S13" s="5">
        <f t="shared" si="6"/>
        <v>55.987097951314254</v>
      </c>
      <c r="T13" s="5">
        <f t="shared" si="7"/>
        <v>4.6301330005736885</v>
      </c>
    </row>
    <row r="14" spans="1:20" x14ac:dyDescent="0.25">
      <c r="A14" s="3">
        <v>44309</v>
      </c>
      <c r="B14" s="4">
        <v>0.16666666666666666</v>
      </c>
      <c r="C14" s="5">
        <v>1.68599999999325</v>
      </c>
      <c r="D14" s="5">
        <f t="shared" si="0"/>
        <v>55.201898338063117</v>
      </c>
      <c r="E14" s="5">
        <f t="shared" si="1"/>
        <v>4.5651969925578193</v>
      </c>
      <c r="F14" s="3">
        <v>44311</v>
      </c>
      <c r="G14" s="4">
        <v>0.16666666666666666</v>
      </c>
      <c r="H14" s="5">
        <v>1.70899999999316</v>
      </c>
      <c r="I14" s="5">
        <f t="shared" si="2"/>
        <v>56.407559836437713</v>
      </c>
      <c r="J14" s="5">
        <f t="shared" si="3"/>
        <v>4.6649051984733987</v>
      </c>
      <c r="K14" s="3">
        <v>44313</v>
      </c>
      <c r="L14" s="4">
        <v>0.16666666666666666</v>
      </c>
      <c r="M14" s="5">
        <v>1.7159999999931299</v>
      </c>
      <c r="N14" s="5">
        <f t="shared" si="4"/>
        <v>56.776425387532171</v>
      </c>
      <c r="O14" s="5">
        <f t="shared" si="5"/>
        <v>4.6954103795489104</v>
      </c>
      <c r="P14" s="3">
        <v>44315</v>
      </c>
      <c r="Q14" s="4">
        <v>0.16666666666666666</v>
      </c>
      <c r="R14" s="5">
        <v>1.6959999999932101</v>
      </c>
      <c r="S14" s="5">
        <f t="shared" si="6"/>
        <v>55.724905370375993</v>
      </c>
      <c r="T14" s="5">
        <f t="shared" si="7"/>
        <v>4.6084496741300942</v>
      </c>
    </row>
    <row r="15" spans="1:20" x14ac:dyDescent="0.25">
      <c r="A15" s="3">
        <v>44309</v>
      </c>
      <c r="B15" s="4">
        <v>0.20833333333333334</v>
      </c>
      <c r="C15" s="5">
        <v>1.6749999999933001</v>
      </c>
      <c r="D15" s="5">
        <f t="shared" si="0"/>
        <v>54.628717340970347</v>
      </c>
      <c r="E15" s="5">
        <f t="shared" si="1"/>
        <v>4.5177949240982471</v>
      </c>
      <c r="F15" s="3">
        <v>44311</v>
      </c>
      <c r="G15" s="4">
        <v>0.20833333333333334</v>
      </c>
      <c r="H15" s="5">
        <v>1.70299999999318</v>
      </c>
      <c r="I15" s="5">
        <f t="shared" si="2"/>
        <v>56.092103435022324</v>
      </c>
      <c r="J15" s="5">
        <f t="shared" si="3"/>
        <v>4.6388169540763462</v>
      </c>
      <c r="K15" s="3">
        <v>44313</v>
      </c>
      <c r="L15" s="4">
        <v>0.20833333333333334</v>
      </c>
      <c r="M15" s="5">
        <v>1.7349999999930601</v>
      </c>
      <c r="N15" s="5">
        <f t="shared" si="4"/>
        <v>57.782142951215064</v>
      </c>
      <c r="O15" s="5">
        <f t="shared" si="5"/>
        <v>4.7785832220654854</v>
      </c>
      <c r="P15" s="3">
        <v>44315</v>
      </c>
      <c r="Q15" s="4">
        <v>0.20833333333333334</v>
      </c>
      <c r="R15" s="5">
        <v>1.6889999999932399</v>
      </c>
      <c r="S15" s="5">
        <f t="shared" si="6"/>
        <v>55.358607324748704</v>
      </c>
      <c r="T15" s="5">
        <f t="shared" si="7"/>
        <v>4.5781568257567171</v>
      </c>
    </row>
    <row r="16" spans="1:20" x14ac:dyDescent="0.25">
      <c r="A16" s="3">
        <v>44309</v>
      </c>
      <c r="B16" s="4">
        <v>0.25</v>
      </c>
      <c r="C16" s="5">
        <v>1.68199999999327</v>
      </c>
      <c r="D16" s="5">
        <f t="shared" si="0"/>
        <v>54.993210808539374</v>
      </c>
      <c r="E16" s="5">
        <f t="shared" si="1"/>
        <v>4.5479385338662057</v>
      </c>
      <c r="F16" s="3">
        <v>44311</v>
      </c>
      <c r="G16" s="4">
        <v>0.25</v>
      </c>
      <c r="H16" s="5">
        <v>1.6829999999932601</v>
      </c>
      <c r="I16" s="5">
        <f t="shared" si="2"/>
        <v>55.045355057692291</v>
      </c>
      <c r="J16" s="5">
        <f t="shared" si="3"/>
        <v>4.5522508632711522</v>
      </c>
      <c r="K16" s="3">
        <v>44313</v>
      </c>
      <c r="L16" s="4">
        <v>0.25</v>
      </c>
      <c r="M16" s="5">
        <v>1.7289999999930801</v>
      </c>
      <c r="N16" s="5">
        <f t="shared" si="4"/>
        <v>57.463836774449589</v>
      </c>
      <c r="O16" s="5">
        <f t="shared" si="5"/>
        <v>4.7522593012469807</v>
      </c>
      <c r="P16" s="3">
        <v>44315</v>
      </c>
      <c r="Q16" s="4">
        <v>0.25</v>
      </c>
      <c r="R16" s="5">
        <v>1.6929999999932199</v>
      </c>
      <c r="S16" s="5">
        <f t="shared" si="6"/>
        <v>55.567810199399105</v>
      </c>
      <c r="T16" s="5">
        <f t="shared" si="7"/>
        <v>4.5954579034903054</v>
      </c>
    </row>
    <row r="17" spans="1:20" x14ac:dyDescent="0.25">
      <c r="A17" s="3">
        <v>44309</v>
      </c>
      <c r="B17" s="4">
        <v>0.29166666666666669</v>
      </c>
      <c r="C17" s="5">
        <v>1.68199999999327</v>
      </c>
      <c r="D17" s="5">
        <f t="shared" si="0"/>
        <v>54.993210808539374</v>
      </c>
      <c r="E17" s="5">
        <f t="shared" si="1"/>
        <v>4.5479385338662057</v>
      </c>
      <c r="F17" s="3">
        <v>44311</v>
      </c>
      <c r="G17" s="4">
        <v>0.29166666666666669</v>
      </c>
      <c r="H17" s="5">
        <v>1.7159999999931299</v>
      </c>
      <c r="I17" s="5">
        <f t="shared" si="2"/>
        <v>56.776425387532171</v>
      </c>
      <c r="J17" s="5">
        <f t="shared" si="3"/>
        <v>4.6954103795489104</v>
      </c>
      <c r="K17" s="3">
        <v>44313</v>
      </c>
      <c r="L17" s="4">
        <v>0.29166666666666669</v>
      </c>
      <c r="M17" s="5">
        <v>1.7429999999930199</v>
      </c>
      <c r="N17" s="5">
        <f t="shared" si="4"/>
        <v>58.207570184172695</v>
      </c>
      <c r="O17" s="5">
        <f t="shared" si="5"/>
        <v>4.8137660542310821</v>
      </c>
      <c r="P17" s="3">
        <v>44315</v>
      </c>
      <c r="Q17" s="4">
        <v>0.29166666666666669</v>
      </c>
      <c r="R17" s="5">
        <v>1.6949999999932199</v>
      </c>
      <c r="S17" s="5">
        <f t="shared" si="6"/>
        <v>55.672521939805605</v>
      </c>
      <c r="T17" s="5">
        <f t="shared" si="7"/>
        <v>4.604117564421923</v>
      </c>
    </row>
    <row r="18" spans="1:20" x14ac:dyDescent="0.25">
      <c r="A18" s="3">
        <v>44309</v>
      </c>
      <c r="B18" s="4">
        <v>0.33333333333333331</v>
      </c>
      <c r="C18" s="5">
        <v>1.71099999999315</v>
      </c>
      <c r="D18" s="5">
        <f t="shared" si="0"/>
        <v>56.512858504217476</v>
      </c>
      <c r="E18" s="5">
        <f t="shared" si="1"/>
        <v>4.6736133982987846</v>
      </c>
      <c r="F18" s="3">
        <v>44311</v>
      </c>
      <c r="G18" s="4">
        <v>0.33333333333333331</v>
      </c>
      <c r="H18" s="5">
        <v>1.6979999999932001</v>
      </c>
      <c r="I18" s="5">
        <f t="shared" si="2"/>
        <v>55.829727330289984</v>
      </c>
      <c r="J18" s="5">
        <f t="shared" si="3"/>
        <v>4.6171184502149814</v>
      </c>
      <c r="K18" s="3">
        <v>44313</v>
      </c>
      <c r="L18" s="4">
        <v>0.33333333333333331</v>
      </c>
      <c r="M18" s="5">
        <v>1.7449999999930199</v>
      </c>
      <c r="N18" s="5">
        <f t="shared" si="4"/>
        <v>58.314108729953446</v>
      </c>
      <c r="O18" s="5">
        <f t="shared" si="5"/>
        <v>4.8225767919671494</v>
      </c>
      <c r="P18" s="3">
        <v>44315</v>
      </c>
      <c r="Q18" s="4">
        <v>0.33333333333333331</v>
      </c>
      <c r="R18" s="5">
        <v>1.7119999999931499</v>
      </c>
      <c r="S18" s="5">
        <f t="shared" si="6"/>
        <v>56.565535293676604</v>
      </c>
      <c r="T18" s="5">
        <f t="shared" si="7"/>
        <v>4.6779697687870545</v>
      </c>
    </row>
    <row r="19" spans="1:20" x14ac:dyDescent="0.25">
      <c r="A19" s="3">
        <v>44309</v>
      </c>
      <c r="B19" s="4">
        <v>0.375</v>
      </c>
      <c r="C19" s="5">
        <v>1.71699999999313</v>
      </c>
      <c r="D19" s="5">
        <f t="shared" si="0"/>
        <v>56.829193623371154</v>
      </c>
      <c r="E19" s="5">
        <f t="shared" si="1"/>
        <v>4.699774312652794</v>
      </c>
      <c r="F19" s="3">
        <v>44311</v>
      </c>
      <c r="G19" s="4">
        <v>0.375</v>
      </c>
      <c r="H19" s="5">
        <v>1.6969999999932099</v>
      </c>
      <c r="I19" s="5">
        <f t="shared" si="2"/>
        <v>55.77730716866742</v>
      </c>
      <c r="J19" s="5">
        <f t="shared" si="3"/>
        <v>4.6127833028487952</v>
      </c>
      <c r="K19" s="3">
        <v>44313</v>
      </c>
      <c r="L19" s="4">
        <v>0.375</v>
      </c>
      <c r="M19" s="5">
        <v>1.75299999999298</v>
      </c>
      <c r="N19" s="5">
        <f t="shared" si="4"/>
        <v>58.740988849997976</v>
      </c>
      <c r="O19" s="5">
        <f t="shared" si="5"/>
        <v>4.8578797778948326</v>
      </c>
      <c r="P19" s="3">
        <v>44315</v>
      </c>
      <c r="Q19" s="4">
        <v>0.375</v>
      </c>
      <c r="R19" s="5">
        <v>1.7119999999931499</v>
      </c>
      <c r="S19" s="5">
        <f t="shared" si="6"/>
        <v>56.565535293676604</v>
      </c>
      <c r="T19" s="5">
        <f t="shared" si="7"/>
        <v>4.6779697687870545</v>
      </c>
    </row>
    <row r="20" spans="1:20" x14ac:dyDescent="0.25">
      <c r="A20" s="3">
        <v>44309</v>
      </c>
      <c r="B20" s="4">
        <v>0.41666666666666669</v>
      </c>
      <c r="C20" s="5">
        <v>1.72599999999309</v>
      </c>
      <c r="D20" s="5">
        <f t="shared" si="0"/>
        <v>57.304929662983668</v>
      </c>
      <c r="E20" s="5">
        <f t="shared" si="1"/>
        <v>4.7391176831287494</v>
      </c>
      <c r="F20" s="3">
        <v>44311</v>
      </c>
      <c r="G20" s="4">
        <v>0.41666666666666669</v>
      </c>
      <c r="H20" s="5">
        <v>1.70099999999319</v>
      </c>
      <c r="I20" s="5">
        <f t="shared" si="2"/>
        <v>55.987097951314254</v>
      </c>
      <c r="J20" s="5">
        <f t="shared" si="3"/>
        <v>4.6301330005736885</v>
      </c>
      <c r="K20" s="3">
        <v>44313</v>
      </c>
      <c r="L20" s="4">
        <v>0.41666666666666669</v>
      </c>
      <c r="M20" s="5">
        <v>1.7619999999929501</v>
      </c>
      <c r="N20" s="5">
        <f t="shared" si="4"/>
        <v>59.222615305009469</v>
      </c>
      <c r="O20" s="5">
        <f t="shared" si="5"/>
        <v>4.8977102857242825</v>
      </c>
      <c r="P20" s="3">
        <v>44315</v>
      </c>
      <c r="Q20" s="4">
        <v>0.41666666666666669</v>
      </c>
      <c r="R20" s="5">
        <v>1.70499999999318</v>
      </c>
      <c r="S20" s="5">
        <f t="shared" si="6"/>
        <v>56.197182267032474</v>
      </c>
      <c r="T20" s="5">
        <f t="shared" si="7"/>
        <v>4.6475069734835852</v>
      </c>
    </row>
    <row r="21" spans="1:20" x14ac:dyDescent="0.25">
      <c r="A21" s="3">
        <v>44309</v>
      </c>
      <c r="B21" s="4">
        <v>0.45833333333333331</v>
      </c>
      <c r="C21" s="5">
        <v>1.7249999999931001</v>
      </c>
      <c r="D21" s="5">
        <f t="shared" si="0"/>
        <v>57.251997095348457</v>
      </c>
      <c r="E21" s="5">
        <f t="shared" si="1"/>
        <v>4.7347401597853169</v>
      </c>
      <c r="F21" s="3">
        <v>44311</v>
      </c>
      <c r="G21" s="4">
        <v>0.45833333333333331</v>
      </c>
      <c r="H21" s="5">
        <v>1.7059999999931701</v>
      </c>
      <c r="I21" s="5">
        <f t="shared" si="2"/>
        <v>56.249749177743489</v>
      </c>
      <c r="J21" s="5">
        <f t="shared" si="3"/>
        <v>4.6518542569993864</v>
      </c>
      <c r="K21" s="3">
        <v>44313</v>
      </c>
      <c r="L21" s="4">
        <v>0.45833333333333331</v>
      </c>
      <c r="M21" s="5">
        <v>1.7429999999930199</v>
      </c>
      <c r="N21" s="5">
        <f t="shared" si="4"/>
        <v>58.207570184172695</v>
      </c>
      <c r="O21" s="5">
        <f t="shared" si="5"/>
        <v>4.8137660542310821</v>
      </c>
      <c r="P21" s="3">
        <v>44315</v>
      </c>
      <c r="Q21" s="4">
        <v>0.45833333333333331</v>
      </c>
      <c r="R21" s="5">
        <v>1.73599999999305</v>
      </c>
      <c r="S21" s="5">
        <f t="shared" si="6"/>
        <v>57.835257702713811</v>
      </c>
      <c r="T21" s="5">
        <f t="shared" si="7"/>
        <v>4.7829758120144321</v>
      </c>
    </row>
    <row r="22" spans="1:20" x14ac:dyDescent="0.25">
      <c r="A22" s="3">
        <v>44309</v>
      </c>
      <c r="B22" s="4">
        <v>0.5</v>
      </c>
      <c r="C22" s="5">
        <v>1.73199999999307</v>
      </c>
      <c r="D22" s="5">
        <f t="shared" si="0"/>
        <v>57.62290790894032</v>
      </c>
      <c r="E22" s="5">
        <f t="shared" si="1"/>
        <v>4.765414484069364</v>
      </c>
      <c r="F22" s="3">
        <v>44311</v>
      </c>
      <c r="G22" s="4">
        <v>0.5</v>
      </c>
      <c r="H22" s="5">
        <v>1.70299999999318</v>
      </c>
      <c r="I22" s="5">
        <f t="shared" si="2"/>
        <v>56.092103435022324</v>
      </c>
      <c r="J22" s="5">
        <f t="shared" si="3"/>
        <v>4.6388169540763462</v>
      </c>
      <c r="K22" s="3">
        <v>44313</v>
      </c>
      <c r="L22" s="4">
        <v>0.5</v>
      </c>
      <c r="M22" s="5">
        <v>1.7449999999930199</v>
      </c>
      <c r="N22" s="5">
        <f t="shared" si="4"/>
        <v>58.314108729953446</v>
      </c>
      <c r="O22" s="5">
        <f t="shared" si="5"/>
        <v>4.8225767919671494</v>
      </c>
      <c r="P22" s="3">
        <v>44315</v>
      </c>
      <c r="Q22" s="4">
        <v>0.5</v>
      </c>
      <c r="R22" s="5">
        <v>1.72999999999308</v>
      </c>
      <c r="S22" s="5">
        <f t="shared" si="6"/>
        <v>57.516842266862824</v>
      </c>
      <c r="T22" s="5">
        <f t="shared" si="7"/>
        <v>4.756642855469555</v>
      </c>
    </row>
    <row r="23" spans="1:20" x14ac:dyDescent="0.25">
      <c r="A23" s="3">
        <v>44309</v>
      </c>
      <c r="B23" s="4">
        <v>0.54166666666666663</v>
      </c>
      <c r="C23" s="5">
        <v>1.7329999999930601</v>
      </c>
      <c r="D23" s="5">
        <f t="shared" si="0"/>
        <v>57.675968050071717</v>
      </c>
      <c r="E23" s="5">
        <f t="shared" si="1"/>
        <v>4.7698025577409311</v>
      </c>
      <c r="F23" s="3">
        <v>44311</v>
      </c>
      <c r="G23" s="4">
        <v>0.54166666666666663</v>
      </c>
      <c r="H23" s="5">
        <v>1.6979999999932001</v>
      </c>
      <c r="I23" s="5">
        <f t="shared" si="2"/>
        <v>55.829727330289984</v>
      </c>
      <c r="J23" s="5">
        <f t="shared" si="3"/>
        <v>4.6171184502149814</v>
      </c>
      <c r="K23" s="3">
        <v>44313</v>
      </c>
      <c r="L23" s="4">
        <v>0.54166666666666663</v>
      </c>
      <c r="M23" s="5">
        <v>1.74199999999303</v>
      </c>
      <c r="N23" s="5">
        <f t="shared" si="4"/>
        <v>58.1543281571048</v>
      </c>
      <c r="O23" s="5">
        <f t="shared" si="5"/>
        <v>4.8093629385925665</v>
      </c>
      <c r="P23" s="3">
        <v>44315</v>
      </c>
      <c r="Q23" s="4">
        <v>0.54166666666666663</v>
      </c>
      <c r="R23" s="5">
        <v>1.7309999999930701</v>
      </c>
      <c r="S23" s="5">
        <f t="shared" si="6"/>
        <v>57.569865979782108</v>
      </c>
      <c r="T23" s="5">
        <f t="shared" si="7"/>
        <v>4.7610279165279801</v>
      </c>
    </row>
    <row r="24" spans="1:20" x14ac:dyDescent="0.25">
      <c r="A24" s="3">
        <v>44309</v>
      </c>
      <c r="B24" s="4">
        <v>0.58333333333333337</v>
      </c>
      <c r="C24" s="5">
        <v>1.72999999999308</v>
      </c>
      <c r="D24" s="5">
        <f t="shared" si="0"/>
        <v>57.516842266862824</v>
      </c>
      <c r="E24" s="5">
        <f t="shared" si="1"/>
        <v>4.756642855469555</v>
      </c>
      <c r="F24" s="3">
        <v>44311</v>
      </c>
      <c r="G24" s="4">
        <v>0.58333333333333337</v>
      </c>
      <c r="H24" s="5">
        <v>1.6929999999932199</v>
      </c>
      <c r="I24" s="5">
        <f t="shared" si="2"/>
        <v>55.567810199399105</v>
      </c>
      <c r="J24" s="5">
        <f t="shared" si="3"/>
        <v>4.5954579034903054</v>
      </c>
      <c r="K24" s="3">
        <v>44313</v>
      </c>
      <c r="L24" s="4">
        <v>0.58333333333333337</v>
      </c>
      <c r="M24" s="5">
        <v>1.7489999999929999</v>
      </c>
      <c r="N24" s="5">
        <f t="shared" si="4"/>
        <v>58.527403669950033</v>
      </c>
      <c r="O24" s="5">
        <f t="shared" si="5"/>
        <v>4.8402162835048674</v>
      </c>
      <c r="P24" s="3">
        <v>44315</v>
      </c>
      <c r="Q24" s="4">
        <v>0.58333333333333337</v>
      </c>
      <c r="R24" s="5">
        <v>1.7289999999930801</v>
      </c>
      <c r="S24" s="5">
        <f t="shared" si="6"/>
        <v>57.463836774449589</v>
      </c>
      <c r="T24" s="5">
        <f t="shared" si="7"/>
        <v>4.7522593012469807</v>
      </c>
    </row>
    <row r="25" spans="1:20" x14ac:dyDescent="0.25">
      <c r="A25" s="3">
        <v>44309</v>
      </c>
      <c r="B25" s="4">
        <v>0.625</v>
      </c>
      <c r="C25" s="5">
        <v>1.7239999999930999</v>
      </c>
      <c r="D25" s="5">
        <f t="shared" si="0"/>
        <v>57.199082769612289</v>
      </c>
      <c r="E25" s="5">
        <f t="shared" si="1"/>
        <v>4.730364145046936</v>
      </c>
      <c r="F25" s="3">
        <v>44311</v>
      </c>
      <c r="G25" s="4">
        <v>0.625</v>
      </c>
      <c r="H25" s="5">
        <v>1.70499999999318</v>
      </c>
      <c r="I25" s="5">
        <f t="shared" si="2"/>
        <v>56.197182267032474</v>
      </c>
      <c r="J25" s="5">
        <f t="shared" si="3"/>
        <v>4.6475069734835852</v>
      </c>
      <c r="K25" s="3">
        <v>44313</v>
      </c>
      <c r="L25" s="4">
        <v>0.625</v>
      </c>
      <c r="M25" s="5">
        <v>1.73399999999306</v>
      </c>
      <c r="N25" s="5">
        <f t="shared" si="4"/>
        <v>57.729046398916054</v>
      </c>
      <c r="O25" s="5">
        <f t="shared" si="5"/>
        <v>4.7741921371903571</v>
      </c>
      <c r="P25" s="3">
        <v>44315</v>
      </c>
      <c r="Q25" s="4">
        <v>0.625</v>
      </c>
      <c r="R25" s="5">
        <v>1.7309999999930701</v>
      </c>
      <c r="S25" s="5">
        <f t="shared" si="6"/>
        <v>57.569865979782108</v>
      </c>
      <c r="T25" s="5">
        <f t="shared" si="7"/>
        <v>4.7610279165279801</v>
      </c>
    </row>
    <row r="26" spans="1:20" x14ac:dyDescent="0.25">
      <c r="A26" s="3">
        <v>44309</v>
      </c>
      <c r="B26" s="4">
        <v>0.66666666666666663</v>
      </c>
      <c r="C26" s="5">
        <v>1.7219999999931099</v>
      </c>
      <c r="D26" s="5">
        <f t="shared" si="0"/>
        <v>57.093308860998938</v>
      </c>
      <c r="E26" s="5">
        <f t="shared" si="1"/>
        <v>4.7216166428046122</v>
      </c>
      <c r="F26" s="3">
        <v>44311</v>
      </c>
      <c r="G26" s="4">
        <v>0.66666666666666663</v>
      </c>
      <c r="H26" s="5">
        <v>1.70499999999318</v>
      </c>
      <c r="I26" s="5">
        <f t="shared" si="2"/>
        <v>56.197182267032474</v>
      </c>
      <c r="J26" s="5">
        <f t="shared" si="3"/>
        <v>4.6475069734835852</v>
      </c>
      <c r="K26" s="3">
        <v>44313</v>
      </c>
      <c r="L26" s="4">
        <v>0.66666666666666663</v>
      </c>
      <c r="M26" s="5">
        <v>1.73799999999304</v>
      </c>
      <c r="N26" s="5">
        <f t="shared" si="4"/>
        <v>57.941541786312598</v>
      </c>
      <c r="O26" s="5">
        <f t="shared" si="5"/>
        <v>4.7917655057280513</v>
      </c>
      <c r="P26" s="3">
        <v>44315</v>
      </c>
      <c r="Q26" s="4">
        <v>0.66666666666666663</v>
      </c>
      <c r="R26" s="5">
        <v>1.73599999999305</v>
      </c>
      <c r="S26" s="5">
        <f t="shared" si="6"/>
        <v>57.835257702713811</v>
      </c>
      <c r="T26" s="5">
        <f t="shared" si="7"/>
        <v>4.7829758120144321</v>
      </c>
    </row>
    <row r="27" spans="1:20" x14ac:dyDescent="0.25">
      <c r="A27" s="3">
        <v>44309</v>
      </c>
      <c r="B27" s="4">
        <v>0.70833333333333337</v>
      </c>
      <c r="C27" s="5">
        <v>1.7309999999930701</v>
      </c>
      <c r="D27" s="5">
        <f t="shared" si="0"/>
        <v>57.569865979782108</v>
      </c>
      <c r="E27" s="5">
        <f t="shared" si="1"/>
        <v>4.7610279165279801</v>
      </c>
      <c r="F27" s="3">
        <v>44311</v>
      </c>
      <c r="G27" s="4">
        <v>0.70833333333333337</v>
      </c>
      <c r="H27" s="5">
        <v>1.6889999999932399</v>
      </c>
      <c r="I27" s="5">
        <f t="shared" si="2"/>
        <v>55.358607324748704</v>
      </c>
      <c r="J27" s="5">
        <f t="shared" si="3"/>
        <v>4.5781568257567171</v>
      </c>
      <c r="K27" s="3">
        <v>44313</v>
      </c>
      <c r="L27" s="4">
        <v>0.70833333333333337</v>
      </c>
      <c r="M27" s="5">
        <v>1.7329999999930601</v>
      </c>
      <c r="N27" s="5">
        <f t="shared" si="4"/>
        <v>57.675968050071717</v>
      </c>
      <c r="O27" s="5">
        <f t="shared" si="5"/>
        <v>4.7698025577409311</v>
      </c>
      <c r="P27" s="3">
        <v>44315</v>
      </c>
      <c r="Q27" s="4">
        <v>0.70833333333333337</v>
      </c>
      <c r="R27" s="5">
        <v>1.72799999999308</v>
      </c>
      <c r="S27" s="5">
        <f t="shared" si="6"/>
        <v>57.410849506814571</v>
      </c>
      <c r="T27" s="5">
        <f t="shared" si="7"/>
        <v>4.7478772542135648</v>
      </c>
    </row>
    <row r="28" spans="1:20" x14ac:dyDescent="0.25">
      <c r="A28" s="3">
        <v>44309</v>
      </c>
      <c r="B28" s="4">
        <v>0.75</v>
      </c>
      <c r="C28" s="5">
        <v>1.7289999999930801</v>
      </c>
      <c r="D28" s="5">
        <f t="shared" si="0"/>
        <v>57.463836774449589</v>
      </c>
      <c r="E28" s="5">
        <f t="shared" si="1"/>
        <v>4.7522593012469807</v>
      </c>
      <c r="F28" s="3">
        <v>44311</v>
      </c>
      <c r="G28" s="4">
        <v>0.75</v>
      </c>
      <c r="H28" s="5">
        <v>1.72099999999311</v>
      </c>
      <c r="I28" s="5">
        <f t="shared" si="2"/>
        <v>57.040449286709872</v>
      </c>
      <c r="J28" s="5">
        <f t="shared" si="3"/>
        <v>4.7172451560109065</v>
      </c>
      <c r="K28" s="3">
        <v>44313</v>
      </c>
      <c r="L28" s="4">
        <v>0.75</v>
      </c>
      <c r="M28" s="5">
        <v>1.72999999999308</v>
      </c>
      <c r="N28" s="5">
        <f t="shared" si="4"/>
        <v>57.516842266862824</v>
      </c>
      <c r="O28" s="5">
        <f t="shared" si="5"/>
        <v>4.756642855469555</v>
      </c>
      <c r="P28" s="3">
        <v>44315</v>
      </c>
      <c r="Q28" s="4">
        <v>0.75</v>
      </c>
      <c r="R28" s="5">
        <v>1.72999999999308</v>
      </c>
      <c r="S28" s="5">
        <f t="shared" si="6"/>
        <v>57.516842266862824</v>
      </c>
      <c r="T28" s="5">
        <f t="shared" si="7"/>
        <v>4.756642855469555</v>
      </c>
    </row>
    <row r="29" spans="1:20" x14ac:dyDescent="0.25">
      <c r="A29" s="3">
        <v>44309</v>
      </c>
      <c r="B29" s="4">
        <v>0.79166666666666663</v>
      </c>
      <c r="C29" s="5">
        <v>1.7239999999930999</v>
      </c>
      <c r="D29" s="5">
        <f t="shared" si="0"/>
        <v>57.199082769612289</v>
      </c>
      <c r="E29" s="5">
        <f t="shared" si="1"/>
        <v>4.730364145046936</v>
      </c>
      <c r="F29" s="3">
        <v>44311</v>
      </c>
      <c r="G29" s="4">
        <v>0.79166666666666663</v>
      </c>
      <c r="H29" s="5">
        <v>1.7139999999931399</v>
      </c>
      <c r="I29" s="5">
        <f t="shared" si="2"/>
        <v>56.670943762057775</v>
      </c>
      <c r="J29" s="5">
        <f t="shared" si="3"/>
        <v>4.6866870491221775</v>
      </c>
      <c r="K29" s="3">
        <v>44313</v>
      </c>
      <c r="L29" s="4">
        <v>0.79166666666666663</v>
      </c>
      <c r="M29" s="5">
        <v>1.7199999999931199</v>
      </c>
      <c r="N29" s="5">
        <f t="shared" si="4"/>
        <v>56.987607971498107</v>
      </c>
      <c r="O29" s="5">
        <f t="shared" si="5"/>
        <v>4.7128751792428929</v>
      </c>
      <c r="P29" s="3">
        <v>44315</v>
      </c>
      <c r="Q29" s="4">
        <v>0.79166666666666663</v>
      </c>
      <c r="R29" s="5">
        <v>1.72599999999309</v>
      </c>
      <c r="S29" s="5">
        <f t="shared" si="6"/>
        <v>57.304929662983668</v>
      </c>
      <c r="T29" s="5">
        <f t="shared" si="7"/>
        <v>4.7391176831287494</v>
      </c>
    </row>
    <row r="30" spans="1:20" x14ac:dyDescent="0.25">
      <c r="A30" s="3">
        <v>44309</v>
      </c>
      <c r="B30" s="4">
        <v>0.83333333333333337</v>
      </c>
      <c r="C30" s="5">
        <v>1.7039999999931801</v>
      </c>
      <c r="D30" s="5">
        <f t="shared" si="0"/>
        <v>56.14463368467193</v>
      </c>
      <c r="E30" s="5">
        <f t="shared" si="1"/>
        <v>4.6431612057223681</v>
      </c>
      <c r="F30" s="3">
        <v>44311</v>
      </c>
      <c r="G30" s="4">
        <v>0.83333333333333337</v>
      </c>
      <c r="H30" s="5">
        <v>1.6989999999931999</v>
      </c>
      <c r="I30" s="5">
        <f t="shared" si="2"/>
        <v>55.882165850859465</v>
      </c>
      <c r="J30" s="5">
        <f t="shared" si="3"/>
        <v>4.6214551158660777</v>
      </c>
      <c r="K30" s="3">
        <v>44313</v>
      </c>
      <c r="L30" s="4">
        <v>0.83333333333333337</v>
      </c>
      <c r="M30" s="5">
        <v>1.73199999999307</v>
      </c>
      <c r="N30" s="5">
        <f t="shared" si="4"/>
        <v>57.62290790894032</v>
      </c>
      <c r="O30" s="5">
        <f t="shared" si="5"/>
        <v>4.765414484069364</v>
      </c>
      <c r="P30" s="3">
        <v>44315</v>
      </c>
      <c r="Q30" s="4">
        <v>0.83333333333333337</v>
      </c>
      <c r="R30" s="5">
        <v>1.7099999999931601</v>
      </c>
      <c r="S30" s="5">
        <f t="shared" si="6"/>
        <v>56.460200017025372</v>
      </c>
      <c r="T30" s="5">
        <f t="shared" si="7"/>
        <v>4.6692585414079977</v>
      </c>
    </row>
    <row r="31" spans="1:20" x14ac:dyDescent="0.25">
      <c r="A31" s="3">
        <v>44309</v>
      </c>
      <c r="B31" s="4">
        <v>0.875</v>
      </c>
      <c r="C31" s="5">
        <v>1.7039999999931801</v>
      </c>
      <c r="D31" s="5">
        <f t="shared" si="0"/>
        <v>56.14463368467193</v>
      </c>
      <c r="E31" s="5">
        <f t="shared" si="1"/>
        <v>4.6431612057223681</v>
      </c>
      <c r="F31" s="3">
        <v>44311</v>
      </c>
      <c r="G31" s="4">
        <v>0.875</v>
      </c>
      <c r="H31" s="5">
        <v>1.70299999999318</v>
      </c>
      <c r="I31" s="5">
        <f t="shared" si="2"/>
        <v>56.092103435022324</v>
      </c>
      <c r="J31" s="5">
        <f t="shared" si="3"/>
        <v>4.6388169540763462</v>
      </c>
      <c r="K31" s="3">
        <v>44313</v>
      </c>
      <c r="L31" s="4">
        <v>0.875</v>
      </c>
      <c r="M31" s="5">
        <v>1.7139999999931399</v>
      </c>
      <c r="N31" s="5">
        <f t="shared" si="4"/>
        <v>56.670943762057775</v>
      </c>
      <c r="O31" s="5">
        <f t="shared" si="5"/>
        <v>4.6866870491221775</v>
      </c>
      <c r="P31" s="3">
        <v>44315</v>
      </c>
      <c r="Q31" s="4">
        <v>0.875</v>
      </c>
      <c r="R31" s="5">
        <v>1.7179999999931199</v>
      </c>
      <c r="S31" s="5">
        <f t="shared" si="6"/>
        <v>56.881980135519875</v>
      </c>
      <c r="T31" s="5">
        <f t="shared" si="7"/>
        <v>4.7041397572074937</v>
      </c>
    </row>
    <row r="32" spans="1:20" x14ac:dyDescent="0.25">
      <c r="A32" s="3">
        <v>44309</v>
      </c>
      <c r="B32" s="4">
        <v>0.91666666666666663</v>
      </c>
      <c r="C32" s="5">
        <v>1.7119999999931499</v>
      </c>
      <c r="D32" s="5">
        <f t="shared" si="0"/>
        <v>56.565535293676604</v>
      </c>
      <c r="E32" s="5">
        <f t="shared" si="1"/>
        <v>4.6779697687870545</v>
      </c>
      <c r="F32" s="3">
        <v>44311</v>
      </c>
      <c r="G32" s="4">
        <v>0.91666666666666663</v>
      </c>
      <c r="H32" s="5">
        <v>1.7179999999931199</v>
      </c>
      <c r="I32" s="5">
        <f t="shared" si="2"/>
        <v>56.881980135519875</v>
      </c>
      <c r="J32" s="5">
        <f t="shared" si="3"/>
        <v>4.7041397572074937</v>
      </c>
      <c r="K32" s="3">
        <v>44313</v>
      </c>
      <c r="L32" s="4">
        <v>0.91666666666666663</v>
      </c>
      <c r="M32" s="5">
        <v>1.70699999999317</v>
      </c>
      <c r="N32" s="5">
        <f t="shared" si="4"/>
        <v>56.302334412449625</v>
      </c>
      <c r="O32" s="5">
        <f t="shared" si="5"/>
        <v>4.6562030559095842</v>
      </c>
      <c r="P32" s="3">
        <v>44315</v>
      </c>
      <c r="Q32" s="4">
        <v>0.91666666666666663</v>
      </c>
      <c r="R32" s="5">
        <v>1.7159999999931299</v>
      </c>
      <c r="S32" s="5">
        <f t="shared" si="6"/>
        <v>56.776425387532171</v>
      </c>
      <c r="T32" s="5">
        <f t="shared" si="7"/>
        <v>4.6954103795489104</v>
      </c>
    </row>
    <row r="33" spans="1:20" x14ac:dyDescent="0.25">
      <c r="A33" s="3">
        <v>44309</v>
      </c>
      <c r="B33" s="4">
        <v>0.95833333333333337</v>
      </c>
      <c r="C33" s="5">
        <v>1.70499999999318</v>
      </c>
      <c r="D33" s="5">
        <f t="shared" si="0"/>
        <v>56.197182267032474</v>
      </c>
      <c r="E33" s="5">
        <f t="shared" si="1"/>
        <v>4.6475069734835852</v>
      </c>
      <c r="F33" s="3">
        <v>44311</v>
      </c>
      <c r="G33" s="4">
        <v>0.95833333333333337</v>
      </c>
      <c r="H33" s="5">
        <v>1.71299999999314</v>
      </c>
      <c r="I33" s="5">
        <f t="shared" si="2"/>
        <v>56.618230381066823</v>
      </c>
      <c r="J33" s="5">
        <f t="shared" si="3"/>
        <v>4.6823276525142257</v>
      </c>
      <c r="K33" s="3">
        <v>44313</v>
      </c>
      <c r="L33" s="4">
        <v>0.95833333333333337</v>
      </c>
      <c r="M33" s="5">
        <v>1.70899999999316</v>
      </c>
      <c r="N33" s="5">
        <f t="shared" si="4"/>
        <v>56.407559836437713</v>
      </c>
      <c r="O33" s="5">
        <f t="shared" si="5"/>
        <v>4.6649051984733987</v>
      </c>
      <c r="P33" s="3">
        <v>44315</v>
      </c>
      <c r="Q33" s="4">
        <v>0.95833333333333337</v>
      </c>
      <c r="R33" s="5">
        <v>1.6989999999931999</v>
      </c>
      <c r="S33" s="5">
        <f t="shared" si="6"/>
        <v>55.882165850859465</v>
      </c>
      <c r="T33" s="5">
        <f t="shared" si="7"/>
        <v>4.6214551158660777</v>
      </c>
    </row>
    <row r="34" spans="1:20" x14ac:dyDescent="0.25">
      <c r="A34" s="3">
        <v>44310</v>
      </c>
      <c r="B34" s="4">
        <v>0</v>
      </c>
      <c r="C34" s="5">
        <v>1.68599999999325</v>
      </c>
      <c r="D34" s="5">
        <f t="shared" si="0"/>
        <v>55.201898338063117</v>
      </c>
      <c r="E34" s="5">
        <f t="shared" si="1"/>
        <v>4.5651969925578193</v>
      </c>
      <c r="F34" s="3">
        <v>44312</v>
      </c>
      <c r="G34" s="4">
        <v>0</v>
      </c>
      <c r="H34" s="5">
        <v>1.7159999999931299</v>
      </c>
      <c r="I34" s="5">
        <f t="shared" si="2"/>
        <v>56.776425387532171</v>
      </c>
      <c r="J34" s="5">
        <f t="shared" si="3"/>
        <v>4.6954103795489104</v>
      </c>
      <c r="K34" s="3">
        <v>44314</v>
      </c>
      <c r="L34" s="4">
        <v>0</v>
      </c>
      <c r="M34" s="5">
        <v>1.6959999999932101</v>
      </c>
      <c r="N34" s="5">
        <f t="shared" si="4"/>
        <v>55.724905370375993</v>
      </c>
      <c r="O34" s="5">
        <f t="shared" si="5"/>
        <v>4.6084496741300942</v>
      </c>
      <c r="P34" s="3">
        <v>44316</v>
      </c>
      <c r="Q34" s="4">
        <v>0</v>
      </c>
      <c r="R34" s="5">
        <v>1.69399999999322</v>
      </c>
      <c r="S34" s="5">
        <f t="shared" ref="S34:S57" si="8">4*6*(R34^(1.522*(6^0.026)))</f>
        <v>55.620156881347768</v>
      </c>
      <c r="T34" s="5">
        <f t="shared" ref="T34:T57" si="9">S34*0.0827</f>
        <v>4.5997869740874604</v>
      </c>
    </row>
    <row r="35" spans="1:20" x14ac:dyDescent="0.25">
      <c r="A35" s="3">
        <v>44310</v>
      </c>
      <c r="B35" s="4">
        <v>4.1666666666666664E-2</v>
      </c>
      <c r="C35" s="5">
        <v>1.68799999999324</v>
      </c>
      <c r="D35" s="5">
        <f t="shared" si="0"/>
        <v>55.306352591416413</v>
      </c>
      <c r="E35" s="5">
        <f t="shared" si="1"/>
        <v>4.5738353593101371</v>
      </c>
      <c r="F35" s="3">
        <v>44312</v>
      </c>
      <c r="G35" s="4">
        <v>4.1666666666666664E-2</v>
      </c>
      <c r="H35" s="5">
        <v>1.72799999999308</v>
      </c>
      <c r="I35" s="5">
        <f t="shared" si="2"/>
        <v>57.410849506814571</v>
      </c>
      <c r="J35" s="5">
        <f t="shared" si="3"/>
        <v>4.7478772542135648</v>
      </c>
      <c r="K35" s="3">
        <v>44314</v>
      </c>
      <c r="L35" s="4">
        <v>4.1666666666666664E-2</v>
      </c>
      <c r="M35" s="5">
        <v>1.70499999999318</v>
      </c>
      <c r="N35" s="5">
        <f t="shared" si="4"/>
        <v>56.197182267032474</v>
      </c>
      <c r="O35" s="5">
        <f t="shared" si="5"/>
        <v>4.6475069734835852</v>
      </c>
      <c r="P35" s="3">
        <v>44316</v>
      </c>
      <c r="Q35" s="4">
        <v>4.1666666666666664E-2</v>
      </c>
      <c r="R35" s="5">
        <v>1.6809999999932701</v>
      </c>
      <c r="S35" s="5">
        <f t="shared" si="8"/>
        <v>54.941084988935195</v>
      </c>
      <c r="T35" s="5">
        <f t="shared" si="9"/>
        <v>4.5436277285849407</v>
      </c>
    </row>
    <row r="36" spans="1:20" x14ac:dyDescent="0.25">
      <c r="A36" s="3">
        <v>44310</v>
      </c>
      <c r="B36" s="4">
        <v>8.3333333333333329E-2</v>
      </c>
      <c r="C36" s="5">
        <v>1.7039999999931801</v>
      </c>
      <c r="D36" s="5">
        <f t="shared" si="0"/>
        <v>56.14463368467193</v>
      </c>
      <c r="E36" s="5">
        <f t="shared" si="1"/>
        <v>4.6431612057223681</v>
      </c>
      <c r="F36" s="3">
        <v>44312</v>
      </c>
      <c r="G36" s="4">
        <v>8.3333333333333329E-2</v>
      </c>
      <c r="H36" s="5">
        <v>1.7249999999931001</v>
      </c>
      <c r="I36" s="5">
        <f t="shared" si="2"/>
        <v>57.251997095348457</v>
      </c>
      <c r="J36" s="5">
        <f t="shared" si="3"/>
        <v>4.7347401597853169</v>
      </c>
      <c r="K36" s="3">
        <v>44314</v>
      </c>
      <c r="L36" s="4">
        <v>8.3333333333333329E-2</v>
      </c>
      <c r="M36" s="5">
        <v>1.68799999999324</v>
      </c>
      <c r="N36" s="5">
        <f t="shared" si="4"/>
        <v>55.306352591416413</v>
      </c>
      <c r="O36" s="5">
        <f t="shared" si="5"/>
        <v>4.5738353593101371</v>
      </c>
      <c r="P36" s="3">
        <v>44316</v>
      </c>
      <c r="Q36" s="4">
        <v>8.3333333333333329E-2</v>
      </c>
      <c r="R36" s="5">
        <v>1.69399999999322</v>
      </c>
      <c r="S36" s="5">
        <f t="shared" si="8"/>
        <v>55.620156881347768</v>
      </c>
      <c r="T36" s="5">
        <f t="shared" si="9"/>
        <v>4.5997869740874604</v>
      </c>
    </row>
    <row r="37" spans="1:20" x14ac:dyDescent="0.25">
      <c r="A37" s="3">
        <v>44310</v>
      </c>
      <c r="B37" s="4">
        <v>0.125</v>
      </c>
      <c r="C37" s="5">
        <v>1.6989999999931999</v>
      </c>
      <c r="D37" s="5">
        <f t="shared" si="0"/>
        <v>55.882165850859465</v>
      </c>
      <c r="E37" s="5">
        <f t="shared" si="1"/>
        <v>4.6214551158660777</v>
      </c>
      <c r="F37" s="3">
        <v>44312</v>
      </c>
      <c r="G37" s="4">
        <v>0.125</v>
      </c>
      <c r="H37" s="5">
        <v>1.72799999999308</v>
      </c>
      <c r="I37" s="5">
        <f t="shared" si="2"/>
        <v>57.410849506814571</v>
      </c>
      <c r="J37" s="5">
        <f t="shared" si="3"/>
        <v>4.7478772542135648</v>
      </c>
      <c r="K37" s="3">
        <v>44314</v>
      </c>
      <c r="L37" s="4">
        <v>0.125</v>
      </c>
      <c r="M37" s="5">
        <v>1.6989999999931999</v>
      </c>
      <c r="N37" s="5">
        <f t="shared" si="4"/>
        <v>55.882165850859465</v>
      </c>
      <c r="O37" s="5">
        <f t="shared" si="5"/>
        <v>4.6214551158660777</v>
      </c>
      <c r="P37" s="3">
        <v>44316</v>
      </c>
      <c r="Q37" s="4">
        <v>0.125</v>
      </c>
      <c r="R37" s="5">
        <v>1.67599999999329</v>
      </c>
      <c r="S37" s="5">
        <f t="shared" si="8"/>
        <v>54.680732489824223</v>
      </c>
      <c r="T37" s="5">
        <f t="shared" si="9"/>
        <v>4.5220965769084627</v>
      </c>
    </row>
    <row r="38" spans="1:20" x14ac:dyDescent="0.25">
      <c r="A38" s="3">
        <v>44310</v>
      </c>
      <c r="B38" s="4">
        <v>0.16666666666666666</v>
      </c>
      <c r="C38" s="5">
        <v>1.68799999999324</v>
      </c>
      <c r="D38" s="5">
        <f t="shared" si="0"/>
        <v>55.306352591416413</v>
      </c>
      <c r="E38" s="5">
        <f t="shared" si="1"/>
        <v>4.5738353593101371</v>
      </c>
      <c r="F38" s="3">
        <v>44312</v>
      </c>
      <c r="G38" s="4">
        <v>0.16666666666666666</v>
      </c>
      <c r="H38" s="5">
        <v>1.74199999999303</v>
      </c>
      <c r="I38" s="5">
        <f t="shared" si="2"/>
        <v>58.1543281571048</v>
      </c>
      <c r="J38" s="5">
        <f t="shared" si="3"/>
        <v>4.8093629385925665</v>
      </c>
      <c r="K38" s="3">
        <v>44314</v>
      </c>
      <c r="L38" s="4">
        <v>0.16666666666666666</v>
      </c>
      <c r="M38" s="5">
        <v>1.68999999999324</v>
      </c>
      <c r="N38" s="5">
        <f t="shared" si="4"/>
        <v>55.410880456625854</v>
      </c>
      <c r="O38" s="5">
        <f t="shared" si="5"/>
        <v>4.5824798137629577</v>
      </c>
      <c r="P38" s="3">
        <v>44316</v>
      </c>
      <c r="Q38" s="4">
        <v>0.16666666666666666</v>
      </c>
      <c r="R38" s="5">
        <v>1.6729999999933001</v>
      </c>
      <c r="S38" s="5">
        <f t="shared" si="8"/>
        <v>54.524742429938215</v>
      </c>
      <c r="T38" s="5">
        <f t="shared" si="9"/>
        <v>4.5091961989558902</v>
      </c>
    </row>
    <row r="39" spans="1:20" x14ac:dyDescent="0.25">
      <c r="A39" s="3">
        <v>44310</v>
      </c>
      <c r="B39" s="4">
        <v>0.20833333333333334</v>
      </c>
      <c r="C39" s="5">
        <v>1.6889999999932399</v>
      </c>
      <c r="D39" s="5">
        <f t="shared" si="0"/>
        <v>55.358607324748704</v>
      </c>
      <c r="E39" s="5">
        <f t="shared" si="1"/>
        <v>4.5781568257567171</v>
      </c>
      <c r="F39" s="3">
        <v>44312</v>
      </c>
      <c r="G39" s="4">
        <v>0.20833333333333334</v>
      </c>
      <c r="H39" s="5">
        <v>1.73599999999305</v>
      </c>
      <c r="I39" s="5">
        <f t="shared" si="2"/>
        <v>57.835257702713811</v>
      </c>
      <c r="J39" s="5">
        <f t="shared" si="3"/>
        <v>4.7829758120144321</v>
      </c>
      <c r="K39" s="3">
        <v>44314</v>
      </c>
      <c r="L39" s="4">
        <v>0.20833333333333334</v>
      </c>
      <c r="M39" s="5">
        <v>1.7059999999931701</v>
      </c>
      <c r="N39" s="5">
        <f t="shared" si="4"/>
        <v>56.249749177743489</v>
      </c>
      <c r="O39" s="5">
        <f t="shared" si="5"/>
        <v>4.6518542569993864</v>
      </c>
      <c r="P39" s="3">
        <v>44316</v>
      </c>
      <c r="Q39" s="4">
        <v>0.20833333333333334</v>
      </c>
      <c r="R39" s="5">
        <v>1.65499999999338</v>
      </c>
      <c r="S39" s="5">
        <f t="shared" si="8"/>
        <v>53.592297086202635</v>
      </c>
      <c r="T39" s="5">
        <f t="shared" si="9"/>
        <v>4.4320829690289578</v>
      </c>
    </row>
    <row r="40" spans="1:20" x14ac:dyDescent="0.25">
      <c r="A40" s="3">
        <v>44310</v>
      </c>
      <c r="B40" s="4">
        <v>0.25</v>
      </c>
      <c r="C40" s="5">
        <v>1.6829999999932601</v>
      </c>
      <c r="D40" s="5">
        <f t="shared" si="0"/>
        <v>55.045355057692291</v>
      </c>
      <c r="E40" s="5">
        <f t="shared" si="1"/>
        <v>4.5522508632711522</v>
      </c>
      <c r="F40" s="3">
        <v>44312</v>
      </c>
      <c r="G40" s="4">
        <v>0.25</v>
      </c>
      <c r="H40" s="5">
        <v>1.74199999999303</v>
      </c>
      <c r="I40" s="5">
        <f t="shared" si="2"/>
        <v>58.1543281571048</v>
      </c>
      <c r="J40" s="5">
        <f t="shared" si="3"/>
        <v>4.8093629385925665</v>
      </c>
      <c r="K40" s="3">
        <v>44314</v>
      </c>
      <c r="L40" s="4">
        <v>0.25</v>
      </c>
      <c r="M40" s="5">
        <v>1.7079999999931601</v>
      </c>
      <c r="N40" s="5">
        <f t="shared" si="4"/>
        <v>56.354937966797095</v>
      </c>
      <c r="O40" s="5">
        <f t="shared" si="5"/>
        <v>4.6605533698541199</v>
      </c>
      <c r="P40" s="3">
        <v>44316</v>
      </c>
      <c r="Q40" s="4">
        <v>0.25</v>
      </c>
      <c r="R40" s="5">
        <v>1.6659999999933299</v>
      </c>
      <c r="S40" s="5">
        <f t="shared" si="8"/>
        <v>54.161412271586016</v>
      </c>
      <c r="T40" s="5">
        <f t="shared" si="9"/>
        <v>4.4791487948601629</v>
      </c>
    </row>
    <row r="41" spans="1:20" x14ac:dyDescent="0.25">
      <c r="A41" s="3">
        <v>44310</v>
      </c>
      <c r="B41" s="4">
        <v>0.29166666666666669</v>
      </c>
      <c r="C41" s="5">
        <v>1.69199999999323</v>
      </c>
      <c r="D41" s="5">
        <f t="shared" si="0"/>
        <v>55.515481898360008</v>
      </c>
      <c r="E41" s="5">
        <f t="shared" si="1"/>
        <v>4.5911303529943721</v>
      </c>
      <c r="F41" s="3">
        <v>44312</v>
      </c>
      <c r="G41" s="4">
        <v>0.29166666666666669</v>
      </c>
      <c r="H41" s="5">
        <v>1.7409999999930299</v>
      </c>
      <c r="I41" s="5">
        <f t="shared" si="2"/>
        <v>58.101104299552411</v>
      </c>
      <c r="J41" s="5">
        <f t="shared" si="3"/>
        <v>4.8049613255729842</v>
      </c>
      <c r="K41" s="3">
        <v>44314</v>
      </c>
      <c r="L41" s="4">
        <v>0.29166666666666669</v>
      </c>
      <c r="M41" s="5">
        <v>1.7269999999930901</v>
      </c>
      <c r="N41" s="5">
        <f t="shared" si="4"/>
        <v>57.357880468233425</v>
      </c>
      <c r="O41" s="5">
        <f t="shared" si="5"/>
        <v>4.7434967147229044</v>
      </c>
      <c r="P41" s="3">
        <v>44316</v>
      </c>
      <c r="Q41" s="4">
        <v>0.29166666666666669</v>
      </c>
      <c r="R41" s="5">
        <v>1.6619999999933499</v>
      </c>
      <c r="S41" s="5">
        <f t="shared" si="8"/>
        <v>53.9542019636948</v>
      </c>
      <c r="T41" s="5">
        <f t="shared" si="9"/>
        <v>4.4620125023975596</v>
      </c>
    </row>
    <row r="42" spans="1:20" x14ac:dyDescent="0.25">
      <c r="A42" s="3">
        <v>44310</v>
      </c>
      <c r="B42" s="4">
        <v>0.33333333333333331</v>
      </c>
      <c r="C42" s="5">
        <v>1.69399999999322</v>
      </c>
      <c r="D42" s="5">
        <f t="shared" si="0"/>
        <v>55.620156881347768</v>
      </c>
      <c r="E42" s="5">
        <f t="shared" si="1"/>
        <v>4.5997869740874604</v>
      </c>
      <c r="F42" s="3">
        <v>44312</v>
      </c>
      <c r="G42" s="4">
        <v>0.33333333333333331</v>
      </c>
      <c r="H42" s="5">
        <v>1.7309999999930701</v>
      </c>
      <c r="I42" s="5">
        <f t="shared" si="2"/>
        <v>57.569865979782108</v>
      </c>
      <c r="J42" s="5">
        <f t="shared" si="3"/>
        <v>4.7610279165279801</v>
      </c>
      <c r="K42" s="3">
        <v>44314</v>
      </c>
      <c r="L42" s="4">
        <v>0.33333333333333331</v>
      </c>
      <c r="M42" s="5">
        <v>1.7309999999930701</v>
      </c>
      <c r="N42" s="5">
        <f t="shared" si="4"/>
        <v>57.569865979782108</v>
      </c>
      <c r="O42" s="5">
        <f t="shared" si="5"/>
        <v>4.7610279165279801</v>
      </c>
      <c r="P42" s="3">
        <v>44316</v>
      </c>
      <c r="Q42" s="4">
        <v>0.33333333333333331</v>
      </c>
      <c r="R42" s="5">
        <v>1.6969999999932099</v>
      </c>
      <c r="S42" s="5">
        <f t="shared" si="8"/>
        <v>55.77730716866742</v>
      </c>
      <c r="T42" s="5">
        <f t="shared" si="9"/>
        <v>4.6127833028487952</v>
      </c>
    </row>
    <row r="43" spans="1:20" x14ac:dyDescent="0.25">
      <c r="A43" s="3">
        <v>44310</v>
      </c>
      <c r="B43" s="4">
        <v>0.375</v>
      </c>
      <c r="C43" s="5">
        <v>1.6979999999932001</v>
      </c>
      <c r="D43" s="5">
        <f t="shared" si="0"/>
        <v>55.829727330289984</v>
      </c>
      <c r="E43" s="5">
        <f t="shared" si="1"/>
        <v>4.6171184502149814</v>
      </c>
      <c r="F43" s="3">
        <v>44312</v>
      </c>
      <c r="G43" s="4">
        <v>0.375</v>
      </c>
      <c r="H43" s="5">
        <v>1.7429999999930199</v>
      </c>
      <c r="I43" s="5">
        <f t="shared" si="2"/>
        <v>58.207570184172695</v>
      </c>
      <c r="J43" s="5">
        <f t="shared" si="3"/>
        <v>4.8137660542310821</v>
      </c>
      <c r="K43" s="3">
        <v>44314</v>
      </c>
      <c r="L43" s="4">
        <v>0.375</v>
      </c>
      <c r="M43" s="5">
        <v>1.72999999999308</v>
      </c>
      <c r="N43" s="5">
        <f t="shared" si="4"/>
        <v>57.516842266862824</v>
      </c>
      <c r="O43" s="5">
        <f t="shared" si="5"/>
        <v>4.756642855469555</v>
      </c>
      <c r="P43" s="3">
        <v>44316</v>
      </c>
      <c r="Q43" s="4">
        <v>0.375</v>
      </c>
      <c r="R43" s="5">
        <v>1.7019999999931901</v>
      </c>
      <c r="S43" s="5">
        <f t="shared" si="8"/>
        <v>56.039591522447736</v>
      </c>
      <c r="T43" s="5">
        <f t="shared" si="9"/>
        <v>4.6344742189064272</v>
      </c>
    </row>
    <row r="44" spans="1:20" x14ac:dyDescent="0.25">
      <c r="A44" s="3">
        <v>44310</v>
      </c>
      <c r="B44" s="4">
        <v>0.41666666666666669</v>
      </c>
      <c r="C44" s="5">
        <v>1.7079999999931601</v>
      </c>
      <c r="D44" s="5">
        <f t="shared" si="0"/>
        <v>56.354937966797095</v>
      </c>
      <c r="E44" s="5">
        <f t="shared" si="1"/>
        <v>4.6605533698541199</v>
      </c>
      <c r="F44" s="3">
        <v>44312</v>
      </c>
      <c r="G44" s="4">
        <v>0.41666666666666669</v>
      </c>
      <c r="H44" s="5">
        <v>1.73999999999304</v>
      </c>
      <c r="I44" s="5">
        <f t="shared" si="2"/>
        <v>58.047898615746966</v>
      </c>
      <c r="J44" s="5">
        <f t="shared" si="3"/>
        <v>4.8005612155222739</v>
      </c>
      <c r="K44" s="3">
        <v>44314</v>
      </c>
      <c r="L44" s="4">
        <v>0.41666666666666669</v>
      </c>
      <c r="M44" s="5">
        <v>1.73399999999306</v>
      </c>
      <c r="N44" s="5">
        <f t="shared" si="4"/>
        <v>57.729046398916054</v>
      </c>
      <c r="O44" s="5">
        <f t="shared" si="5"/>
        <v>4.7741921371903571</v>
      </c>
      <c r="P44" s="3">
        <v>44316</v>
      </c>
      <c r="Q44" s="4">
        <v>0.41666666666666669</v>
      </c>
      <c r="R44" s="5">
        <v>1.7289999999930801</v>
      </c>
      <c r="S44" s="5">
        <f t="shared" si="8"/>
        <v>57.463836774449589</v>
      </c>
      <c r="T44" s="5">
        <f t="shared" si="9"/>
        <v>4.7522593012469807</v>
      </c>
    </row>
    <row r="45" spans="1:20" x14ac:dyDescent="0.25">
      <c r="A45" s="3">
        <v>44310</v>
      </c>
      <c r="B45" s="4">
        <v>0.45833333333333331</v>
      </c>
      <c r="C45" s="5">
        <v>1.72999999999308</v>
      </c>
      <c r="D45" s="5">
        <f t="shared" si="0"/>
        <v>57.516842266862824</v>
      </c>
      <c r="E45" s="5">
        <f t="shared" si="1"/>
        <v>4.756642855469555</v>
      </c>
      <c r="F45" s="3">
        <v>44312</v>
      </c>
      <c r="G45" s="4">
        <v>0.45833333333333331</v>
      </c>
      <c r="H45" s="5">
        <v>1.72999999999308</v>
      </c>
      <c r="I45" s="5">
        <f t="shared" si="2"/>
        <v>57.516842266862824</v>
      </c>
      <c r="J45" s="5">
        <f t="shared" si="3"/>
        <v>4.756642855469555</v>
      </c>
      <c r="K45" s="3">
        <v>44314</v>
      </c>
      <c r="L45" s="4">
        <v>0.45833333333333331</v>
      </c>
      <c r="M45" s="5">
        <v>1.7519999999929901</v>
      </c>
      <c r="N45" s="5">
        <f t="shared" si="4"/>
        <v>58.687565359689607</v>
      </c>
      <c r="O45" s="5">
        <f t="shared" si="5"/>
        <v>4.8534616552463303</v>
      </c>
      <c r="P45" s="3">
        <v>44316</v>
      </c>
      <c r="Q45" s="4">
        <v>0.45833333333333331</v>
      </c>
      <c r="R45" s="5">
        <v>1.7389999999930399</v>
      </c>
      <c r="S45" s="5">
        <f t="shared" si="8"/>
        <v>57.994711109921127</v>
      </c>
      <c r="T45" s="5">
        <f t="shared" si="9"/>
        <v>4.7961626087904765</v>
      </c>
    </row>
    <row r="46" spans="1:20" x14ac:dyDescent="0.25">
      <c r="A46" s="3">
        <v>44310</v>
      </c>
      <c r="B46" s="4">
        <v>0.5</v>
      </c>
      <c r="C46" s="5">
        <v>1.7269999999930901</v>
      </c>
      <c r="D46" s="5">
        <f t="shared" si="0"/>
        <v>57.357880468233425</v>
      </c>
      <c r="E46" s="5">
        <f t="shared" si="1"/>
        <v>4.7434967147229044</v>
      </c>
      <c r="F46" s="3">
        <v>44312</v>
      </c>
      <c r="G46" s="4">
        <v>0.5</v>
      </c>
      <c r="H46" s="5">
        <v>1.7309999999930701</v>
      </c>
      <c r="I46" s="5">
        <f t="shared" si="2"/>
        <v>57.569865979782108</v>
      </c>
      <c r="J46" s="5">
        <f t="shared" si="3"/>
        <v>4.7610279165279801</v>
      </c>
      <c r="K46" s="3">
        <v>44314</v>
      </c>
      <c r="L46" s="4">
        <v>0.5</v>
      </c>
      <c r="M46" s="5">
        <v>1.7389999999930399</v>
      </c>
      <c r="N46" s="5">
        <f t="shared" si="4"/>
        <v>57.994711109921127</v>
      </c>
      <c r="O46" s="5">
        <f t="shared" si="5"/>
        <v>4.7961626087904765</v>
      </c>
      <c r="P46" s="3">
        <v>44316</v>
      </c>
      <c r="Q46" s="4">
        <v>0.5</v>
      </c>
      <c r="R46" s="5">
        <v>1.7239999999930999</v>
      </c>
      <c r="S46" s="5">
        <f t="shared" si="8"/>
        <v>57.199082769612289</v>
      </c>
      <c r="T46" s="5">
        <f t="shared" si="9"/>
        <v>4.730364145046936</v>
      </c>
    </row>
    <row r="47" spans="1:20" x14ac:dyDescent="0.25">
      <c r="A47" s="3">
        <v>44310</v>
      </c>
      <c r="B47" s="4">
        <v>0.54166666666666663</v>
      </c>
      <c r="C47" s="5">
        <v>1.7409999999930299</v>
      </c>
      <c r="D47" s="5">
        <f t="shared" si="0"/>
        <v>58.101104299552411</v>
      </c>
      <c r="E47" s="5">
        <f t="shared" si="1"/>
        <v>4.8049613255729842</v>
      </c>
      <c r="F47" s="3">
        <v>44312</v>
      </c>
      <c r="G47" s="4">
        <v>0.54166666666666663</v>
      </c>
      <c r="H47" s="5">
        <v>1.7349999999930601</v>
      </c>
      <c r="I47" s="5">
        <f t="shared" si="2"/>
        <v>57.782142951215064</v>
      </c>
      <c r="J47" s="5">
        <f t="shared" si="3"/>
        <v>4.7785832220654854</v>
      </c>
      <c r="K47" s="3">
        <v>44314</v>
      </c>
      <c r="L47" s="4">
        <v>0.54166666666666663</v>
      </c>
      <c r="M47" s="5">
        <v>1.7369999999930501</v>
      </c>
      <c r="N47" s="5">
        <f t="shared" si="4"/>
        <v>57.88839064916251</v>
      </c>
      <c r="O47" s="5">
        <f t="shared" si="5"/>
        <v>4.7873699066857389</v>
      </c>
      <c r="P47" s="3">
        <v>44316</v>
      </c>
      <c r="Q47" s="4">
        <v>0.54166666666666663</v>
      </c>
      <c r="R47" s="5">
        <v>1.73199999999307</v>
      </c>
      <c r="S47" s="5">
        <f t="shared" si="8"/>
        <v>57.62290790894032</v>
      </c>
      <c r="T47" s="5">
        <f t="shared" si="9"/>
        <v>4.765414484069364</v>
      </c>
    </row>
    <row r="48" spans="1:20" x14ac:dyDescent="0.25">
      <c r="A48" s="3">
        <v>44310</v>
      </c>
      <c r="B48" s="4">
        <v>0.58333333333333337</v>
      </c>
      <c r="C48" s="5">
        <v>1.72599999999309</v>
      </c>
      <c r="D48" s="5">
        <f t="shared" si="0"/>
        <v>57.304929662983668</v>
      </c>
      <c r="E48" s="5">
        <f t="shared" si="1"/>
        <v>4.7391176831287494</v>
      </c>
      <c r="F48" s="3">
        <v>44312</v>
      </c>
      <c r="G48" s="4">
        <v>0.58333333333333337</v>
      </c>
      <c r="H48" s="5">
        <v>1.7329999999930601</v>
      </c>
      <c r="I48" s="5">
        <f t="shared" si="2"/>
        <v>57.675968050071717</v>
      </c>
      <c r="J48" s="5">
        <f t="shared" si="3"/>
        <v>4.7698025577409311</v>
      </c>
      <c r="K48" s="3">
        <v>44314</v>
      </c>
      <c r="L48" s="4">
        <v>0.58333333333333337</v>
      </c>
      <c r="M48" s="5">
        <v>1.7349999999930601</v>
      </c>
      <c r="N48" s="5">
        <f t="shared" si="4"/>
        <v>57.782142951215064</v>
      </c>
      <c r="O48" s="5">
        <f t="shared" si="5"/>
        <v>4.7785832220654854</v>
      </c>
      <c r="P48" s="3">
        <v>44316</v>
      </c>
      <c r="Q48" s="4">
        <v>0.58333333333333337</v>
      </c>
      <c r="R48" s="5">
        <v>1.7329999999930601</v>
      </c>
      <c r="S48" s="5">
        <f t="shared" si="8"/>
        <v>57.675968050071717</v>
      </c>
      <c r="T48" s="5">
        <f t="shared" si="9"/>
        <v>4.7698025577409311</v>
      </c>
    </row>
    <row r="49" spans="1:20" x14ac:dyDescent="0.25">
      <c r="A49" s="3">
        <v>44310</v>
      </c>
      <c r="B49" s="4">
        <v>0.625</v>
      </c>
      <c r="C49" s="5">
        <v>1.71899999999312</v>
      </c>
      <c r="D49" s="5">
        <f t="shared" si="0"/>
        <v>56.934784919665738</v>
      </c>
      <c r="E49" s="5">
        <f t="shared" si="1"/>
        <v>4.708506712856356</v>
      </c>
      <c r="F49" s="3">
        <v>44312</v>
      </c>
      <c r="G49" s="4">
        <v>0.625</v>
      </c>
      <c r="H49" s="5">
        <v>1.7349999999930601</v>
      </c>
      <c r="I49" s="5">
        <f t="shared" si="2"/>
        <v>57.782142951215064</v>
      </c>
      <c r="J49" s="5">
        <f t="shared" si="3"/>
        <v>4.7785832220654854</v>
      </c>
      <c r="K49" s="3">
        <v>44314</v>
      </c>
      <c r="L49" s="4">
        <v>0.625</v>
      </c>
      <c r="M49" s="5">
        <v>1.72599999999309</v>
      </c>
      <c r="N49" s="5">
        <f t="shared" si="4"/>
        <v>57.304929662983668</v>
      </c>
      <c r="O49" s="5">
        <f t="shared" si="5"/>
        <v>4.7391176831287494</v>
      </c>
      <c r="P49" s="3">
        <v>44316</v>
      </c>
      <c r="Q49" s="4">
        <v>0.625</v>
      </c>
      <c r="R49" s="5">
        <v>1.7269999999930901</v>
      </c>
      <c r="S49" s="5">
        <f t="shared" si="8"/>
        <v>57.357880468233425</v>
      </c>
      <c r="T49" s="5">
        <f t="shared" si="9"/>
        <v>4.7434967147229044</v>
      </c>
    </row>
    <row r="50" spans="1:20" x14ac:dyDescent="0.25">
      <c r="A50" s="3">
        <v>44310</v>
      </c>
      <c r="B50" s="4">
        <v>0.66666666666666663</v>
      </c>
      <c r="C50" s="5">
        <v>1.72799999999308</v>
      </c>
      <c r="D50" s="5">
        <f t="shared" si="0"/>
        <v>57.410849506814571</v>
      </c>
      <c r="E50" s="5">
        <f t="shared" si="1"/>
        <v>4.7478772542135648</v>
      </c>
      <c r="F50" s="3">
        <v>44312</v>
      </c>
      <c r="G50" s="4">
        <v>0.66666666666666663</v>
      </c>
      <c r="H50" s="5">
        <v>1.7389999999930399</v>
      </c>
      <c r="I50" s="5">
        <f t="shared" si="2"/>
        <v>57.994711109921127</v>
      </c>
      <c r="J50" s="5">
        <f t="shared" si="3"/>
        <v>4.7961626087904765</v>
      </c>
      <c r="K50" s="3">
        <v>44314</v>
      </c>
      <c r="L50" s="4">
        <v>0.66666666666666663</v>
      </c>
      <c r="M50" s="5">
        <v>1.7469999999930099</v>
      </c>
      <c r="N50" s="5">
        <f t="shared" si="4"/>
        <v>58.4207199031191</v>
      </c>
      <c r="O50" s="5">
        <f t="shared" si="5"/>
        <v>4.8313935359879494</v>
      </c>
      <c r="P50" s="3">
        <v>44316</v>
      </c>
      <c r="Q50" s="4">
        <v>0.66666666666666663</v>
      </c>
      <c r="R50" s="5">
        <v>1.73599999999305</v>
      </c>
      <c r="S50" s="5">
        <f t="shared" si="8"/>
        <v>57.835257702713811</v>
      </c>
      <c r="T50" s="5">
        <f t="shared" si="9"/>
        <v>4.7829758120144321</v>
      </c>
    </row>
    <row r="51" spans="1:20" x14ac:dyDescent="0.25">
      <c r="A51" s="3">
        <v>44310</v>
      </c>
      <c r="B51" s="4">
        <v>0.70833333333333337</v>
      </c>
      <c r="C51" s="5">
        <v>1.7489999999929999</v>
      </c>
      <c r="D51" s="5">
        <f t="shared" si="0"/>
        <v>58.527403669950033</v>
      </c>
      <c r="E51" s="5">
        <f t="shared" si="1"/>
        <v>4.8402162835048674</v>
      </c>
      <c r="F51" s="3">
        <v>44312</v>
      </c>
      <c r="G51" s="4">
        <v>0.70833333333333337</v>
      </c>
      <c r="H51" s="5">
        <v>1.72099999999311</v>
      </c>
      <c r="I51" s="5">
        <f t="shared" si="2"/>
        <v>57.040449286709872</v>
      </c>
      <c r="J51" s="5">
        <f t="shared" si="3"/>
        <v>4.7172451560109065</v>
      </c>
      <c r="K51" s="3">
        <v>44314</v>
      </c>
      <c r="L51" s="4">
        <v>0.70833333333333337</v>
      </c>
      <c r="M51" s="5">
        <v>1.7239999999930999</v>
      </c>
      <c r="N51" s="5">
        <f t="shared" si="4"/>
        <v>57.199082769612289</v>
      </c>
      <c r="O51" s="5">
        <f t="shared" si="5"/>
        <v>4.730364145046936</v>
      </c>
      <c r="P51" s="3">
        <v>44316</v>
      </c>
      <c r="Q51" s="4">
        <v>0.70833333333333337</v>
      </c>
      <c r="R51" s="5">
        <v>1.7269999999930901</v>
      </c>
      <c r="S51" s="5">
        <f t="shared" si="8"/>
        <v>57.357880468233425</v>
      </c>
      <c r="T51" s="5">
        <f t="shared" si="9"/>
        <v>4.7434967147229044</v>
      </c>
    </row>
    <row r="52" spans="1:20" x14ac:dyDescent="0.25">
      <c r="A52" s="3">
        <v>44310</v>
      </c>
      <c r="B52" s="4">
        <v>0.75</v>
      </c>
      <c r="C52" s="5">
        <v>1.71899999999312</v>
      </c>
      <c r="D52" s="5">
        <f t="shared" si="0"/>
        <v>56.934784919665738</v>
      </c>
      <c r="E52" s="5">
        <f t="shared" si="1"/>
        <v>4.708506712856356</v>
      </c>
      <c r="F52" s="3">
        <v>44312</v>
      </c>
      <c r="G52" s="4">
        <v>0.75</v>
      </c>
      <c r="H52" s="5">
        <v>1.7239999999930999</v>
      </c>
      <c r="I52" s="5">
        <f t="shared" si="2"/>
        <v>57.199082769612289</v>
      </c>
      <c r="J52" s="5">
        <f t="shared" si="3"/>
        <v>4.730364145046936</v>
      </c>
      <c r="K52" s="3">
        <v>44314</v>
      </c>
      <c r="L52" s="4">
        <v>0.75</v>
      </c>
      <c r="M52" s="5">
        <v>1.7269999999930901</v>
      </c>
      <c r="N52" s="5">
        <f t="shared" si="4"/>
        <v>57.357880468233425</v>
      </c>
      <c r="O52" s="5">
        <f t="shared" si="5"/>
        <v>4.7434967147229044</v>
      </c>
      <c r="P52" s="3">
        <v>44316</v>
      </c>
      <c r="Q52" s="4">
        <v>0.75</v>
      </c>
      <c r="R52" s="5">
        <v>1.72099999999311</v>
      </c>
      <c r="S52" s="5">
        <f t="shared" si="8"/>
        <v>57.040449286709872</v>
      </c>
      <c r="T52" s="5">
        <f t="shared" si="9"/>
        <v>4.7172451560109065</v>
      </c>
    </row>
    <row r="53" spans="1:20" x14ac:dyDescent="0.25">
      <c r="A53" s="3">
        <v>44310</v>
      </c>
      <c r="B53" s="4">
        <v>0.79166666666666663</v>
      </c>
      <c r="C53" s="5">
        <v>1.72599999999309</v>
      </c>
      <c r="D53" s="5">
        <f t="shared" si="0"/>
        <v>57.304929662983668</v>
      </c>
      <c r="E53" s="5">
        <f t="shared" si="1"/>
        <v>4.7391176831287494</v>
      </c>
      <c r="F53" s="3">
        <v>44312</v>
      </c>
      <c r="G53" s="4">
        <v>0.79166666666666663</v>
      </c>
      <c r="H53" s="5">
        <v>1.7199999999931199</v>
      </c>
      <c r="I53" s="5">
        <f t="shared" si="2"/>
        <v>56.987607971498107</v>
      </c>
      <c r="J53" s="5">
        <f t="shared" si="3"/>
        <v>4.7128751792428929</v>
      </c>
      <c r="K53" s="3">
        <v>44314</v>
      </c>
      <c r="L53" s="4">
        <v>0.79166666666666663</v>
      </c>
      <c r="M53" s="5">
        <v>1.7249999999931001</v>
      </c>
      <c r="N53" s="5">
        <f t="shared" si="4"/>
        <v>57.251997095348457</v>
      </c>
      <c r="O53" s="5">
        <f t="shared" si="5"/>
        <v>4.7347401597853169</v>
      </c>
      <c r="P53" s="3">
        <v>44316</v>
      </c>
      <c r="Q53" s="4">
        <v>0.79166666666666663</v>
      </c>
      <c r="R53" s="5">
        <v>1.7289999999930801</v>
      </c>
      <c r="S53" s="5">
        <f t="shared" si="8"/>
        <v>57.463836774449589</v>
      </c>
      <c r="T53" s="5">
        <f t="shared" si="9"/>
        <v>4.7522593012469807</v>
      </c>
    </row>
    <row r="54" spans="1:20" x14ac:dyDescent="0.25">
      <c r="A54" s="3">
        <v>44310</v>
      </c>
      <c r="B54" s="4">
        <v>0.83333333333333337</v>
      </c>
      <c r="C54" s="5">
        <v>1.7219999999931099</v>
      </c>
      <c r="D54" s="5">
        <f t="shared" si="0"/>
        <v>57.093308860998938</v>
      </c>
      <c r="E54" s="5">
        <f t="shared" si="1"/>
        <v>4.7216166428046122</v>
      </c>
      <c r="F54" s="3">
        <v>44312</v>
      </c>
      <c r="G54" s="4">
        <v>0.83333333333333337</v>
      </c>
      <c r="H54" s="5">
        <v>1.7159999999931299</v>
      </c>
      <c r="I54" s="5">
        <f t="shared" si="2"/>
        <v>56.776425387532171</v>
      </c>
      <c r="J54" s="5">
        <f t="shared" si="3"/>
        <v>4.6954103795489104</v>
      </c>
      <c r="K54" s="3">
        <v>44314</v>
      </c>
      <c r="L54" s="4">
        <v>0.83333333333333337</v>
      </c>
      <c r="M54" s="5">
        <v>1.7329999999930601</v>
      </c>
      <c r="N54" s="5">
        <f t="shared" si="4"/>
        <v>57.675968050071717</v>
      </c>
      <c r="O54" s="5">
        <f t="shared" si="5"/>
        <v>4.7698025577409311</v>
      </c>
      <c r="P54" s="3">
        <v>44316</v>
      </c>
      <c r="Q54" s="4">
        <v>0.83333333333333337</v>
      </c>
      <c r="R54" s="5">
        <v>1.70899999999316</v>
      </c>
      <c r="S54" s="5">
        <f t="shared" si="8"/>
        <v>56.407559836437713</v>
      </c>
      <c r="T54" s="5">
        <f t="shared" si="9"/>
        <v>4.6649051984733987</v>
      </c>
    </row>
    <row r="55" spans="1:20" x14ac:dyDescent="0.25">
      <c r="A55" s="3">
        <v>44310</v>
      </c>
      <c r="B55" s="4">
        <v>0.875</v>
      </c>
      <c r="C55" s="5">
        <v>1.71499999999314</v>
      </c>
      <c r="D55" s="5">
        <f t="shared" si="0"/>
        <v>56.723675432321158</v>
      </c>
      <c r="E55" s="5">
        <f t="shared" si="1"/>
        <v>4.6910479582529598</v>
      </c>
      <c r="F55" s="3">
        <v>44312</v>
      </c>
      <c r="G55" s="4">
        <v>0.875</v>
      </c>
      <c r="H55" s="5">
        <v>1.70099999999319</v>
      </c>
      <c r="I55" s="5">
        <f t="shared" si="2"/>
        <v>55.987097951314254</v>
      </c>
      <c r="J55" s="5">
        <f t="shared" si="3"/>
        <v>4.6301330005736885</v>
      </c>
      <c r="K55" s="3">
        <v>44314</v>
      </c>
      <c r="L55" s="4">
        <v>0.875</v>
      </c>
      <c r="M55" s="5">
        <v>1.71899999999312</v>
      </c>
      <c r="N55" s="5">
        <f t="shared" si="4"/>
        <v>56.934784919665738</v>
      </c>
      <c r="O55" s="5">
        <f t="shared" si="5"/>
        <v>4.708506712856356</v>
      </c>
      <c r="P55" s="3">
        <v>44316</v>
      </c>
      <c r="Q55" s="4">
        <v>0.875</v>
      </c>
      <c r="R55" s="5">
        <v>1.71899999999312</v>
      </c>
      <c r="S55" s="5">
        <f t="shared" si="8"/>
        <v>56.934784919665738</v>
      </c>
      <c r="T55" s="5">
        <f t="shared" si="9"/>
        <v>4.708506712856356</v>
      </c>
    </row>
    <row r="56" spans="1:20" x14ac:dyDescent="0.25">
      <c r="A56" s="3">
        <v>44310</v>
      </c>
      <c r="B56" s="4">
        <v>0.91666666666666663</v>
      </c>
      <c r="C56" s="5">
        <v>1.7219999999931099</v>
      </c>
      <c r="D56" s="5">
        <f t="shared" si="0"/>
        <v>57.093308860998938</v>
      </c>
      <c r="E56" s="5">
        <f t="shared" si="1"/>
        <v>4.7216166428046122</v>
      </c>
      <c r="F56" s="3">
        <v>44312</v>
      </c>
      <c r="G56" s="4">
        <v>0.91666666666666663</v>
      </c>
      <c r="H56" s="5">
        <v>1.70899999999316</v>
      </c>
      <c r="I56" s="5">
        <f t="shared" si="2"/>
        <v>56.407559836437713</v>
      </c>
      <c r="J56" s="5">
        <f t="shared" si="3"/>
        <v>4.6649051984733987</v>
      </c>
      <c r="K56" s="3">
        <v>44314</v>
      </c>
      <c r="L56" s="4">
        <v>0.91666666666666663</v>
      </c>
      <c r="M56" s="5">
        <v>1.6989999999931999</v>
      </c>
      <c r="N56" s="5">
        <f t="shared" si="4"/>
        <v>55.882165850859465</v>
      </c>
      <c r="O56" s="5">
        <f t="shared" si="5"/>
        <v>4.6214551158660777</v>
      </c>
      <c r="P56" s="3">
        <v>44316</v>
      </c>
      <c r="Q56" s="4">
        <v>0.91666666666666663</v>
      </c>
      <c r="R56" s="5">
        <v>1.72799999999308</v>
      </c>
      <c r="S56" s="5">
        <f t="shared" si="8"/>
        <v>57.410849506814571</v>
      </c>
      <c r="T56" s="5">
        <f t="shared" si="9"/>
        <v>4.7478772542135648</v>
      </c>
    </row>
    <row r="57" spans="1:20" x14ac:dyDescent="0.25">
      <c r="A57" s="3">
        <v>44310</v>
      </c>
      <c r="B57" s="4">
        <v>0.95833333333333337</v>
      </c>
      <c r="C57" s="5">
        <v>1.71699999999313</v>
      </c>
      <c r="D57" s="5">
        <f t="shared" si="0"/>
        <v>56.829193623371154</v>
      </c>
      <c r="E57" s="5">
        <f t="shared" si="1"/>
        <v>4.699774312652794</v>
      </c>
      <c r="F57" s="3">
        <v>44312</v>
      </c>
      <c r="G57" s="4">
        <v>0.95833333333333337</v>
      </c>
      <c r="H57" s="5">
        <v>1.7199999999931199</v>
      </c>
      <c r="I57" s="5">
        <f t="shared" si="2"/>
        <v>56.987607971498107</v>
      </c>
      <c r="J57" s="5">
        <f t="shared" si="3"/>
        <v>4.7128751792428929</v>
      </c>
      <c r="K57" s="3">
        <v>44314</v>
      </c>
      <c r="L57" s="4">
        <v>0.95833333333333337</v>
      </c>
      <c r="M57" s="5">
        <v>1.7179999999931199</v>
      </c>
      <c r="N57" s="5">
        <f t="shared" si="4"/>
        <v>56.881980135519875</v>
      </c>
      <c r="O57" s="5">
        <f t="shared" si="5"/>
        <v>4.7041397572074937</v>
      </c>
      <c r="P57" s="3">
        <v>44316</v>
      </c>
      <c r="Q57" s="4">
        <v>0.95833333333333337</v>
      </c>
      <c r="R57" s="5">
        <v>1.6999999999932001</v>
      </c>
      <c r="S57" s="5">
        <f t="shared" si="8"/>
        <v>55.934622725993734</v>
      </c>
      <c r="T57" s="5">
        <f t="shared" si="9"/>
        <v>4.6257932994396818</v>
      </c>
    </row>
    <row r="58" spans="1:20" ht="15.75" thickBot="1" x14ac:dyDescent="0.3"/>
    <row r="59" spans="1:20" ht="15.75" thickBot="1" x14ac:dyDescent="0.3">
      <c r="Q59" s="6" t="s">
        <v>10</v>
      </c>
      <c r="R59" s="7"/>
      <c r="S59" s="7"/>
      <c r="T59" s="8">
        <f>SUM(E10:E57)+SUM(J10:J57)+SUM(O10:O57)+SUM(T10:T57)</f>
        <v>901.10333461144592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E86A6-F99B-42CB-B51E-35E1CA0D3423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2.9925047378237526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44204</v>
      </c>
      <c r="B10" s="4">
        <v>0</v>
      </c>
      <c r="C10" s="5">
        <v>0.24599999999901601</v>
      </c>
      <c r="D10" s="5">
        <f t="shared" ref="D10:D57" si="0">4*6*(C10^(1.522*(6^0.026)))</f>
        <v>2.5645308978991737</v>
      </c>
      <c r="E10" s="5">
        <f t="shared" ref="E10:E57" si="1">D10*0.0827</f>
        <v>0.21208670525626164</v>
      </c>
      <c r="F10" s="3">
        <v>44206</v>
      </c>
      <c r="G10" s="4">
        <v>0</v>
      </c>
      <c r="H10" s="5">
        <v>0.24799999999900799</v>
      </c>
      <c r="I10" s="5">
        <f t="shared" ref="I10:I57" si="2">4*6*(H10^(1.522*(6^0.026)))</f>
        <v>2.5978579333644203</v>
      </c>
      <c r="J10" s="5">
        <f t="shared" ref="J10:J57" si="3">I10*0.0827</f>
        <v>0.21484285108923754</v>
      </c>
      <c r="K10" s="3">
        <v>44208</v>
      </c>
      <c r="L10" s="4">
        <v>0</v>
      </c>
      <c r="M10" s="5">
        <v>0.26199999999895202</v>
      </c>
      <c r="N10" s="5">
        <f t="shared" ref="N10:N57" si="4">4*6*(M10^(1.522*(6^0.026)))</f>
        <v>2.8356036928783004</v>
      </c>
      <c r="O10" s="5">
        <f t="shared" ref="O10:O57" si="5">N10*0.0827</f>
        <v>0.23450442540103544</v>
      </c>
      <c r="P10" s="3">
        <v>44210</v>
      </c>
      <c r="Q10" s="4">
        <v>0</v>
      </c>
      <c r="R10" s="5">
        <v>0.13099999999947601</v>
      </c>
      <c r="S10" s="5">
        <f t="shared" ref="S10:S33" si="6">4*6*(R10^(1.522*(6^0.026)))</f>
        <v>0.93892050100866886</v>
      </c>
      <c r="T10" s="5">
        <f t="shared" ref="T10:T33" si="7">S10*0.0827</f>
        <v>7.7648725433416915E-2</v>
      </c>
    </row>
    <row r="11" spans="1:20" x14ac:dyDescent="0.25">
      <c r="A11" s="3">
        <v>44204</v>
      </c>
      <c r="B11" s="4">
        <v>4.1666666666666664E-2</v>
      </c>
      <c r="C11" s="5">
        <v>0.24599999999901601</v>
      </c>
      <c r="D11" s="5">
        <f t="shared" si="0"/>
        <v>2.5645308978991737</v>
      </c>
      <c r="E11" s="5">
        <f t="shared" si="1"/>
        <v>0.21208670525626164</v>
      </c>
      <c r="F11" s="3">
        <v>44206</v>
      </c>
      <c r="G11" s="4">
        <v>4.1666666666666664E-2</v>
      </c>
      <c r="H11" s="5">
        <v>0.25499999999897999</v>
      </c>
      <c r="I11" s="5">
        <f t="shared" si="2"/>
        <v>2.7157606374791396</v>
      </c>
      <c r="J11" s="5">
        <f t="shared" si="3"/>
        <v>0.22459340471952483</v>
      </c>
      <c r="K11" s="3">
        <v>44208</v>
      </c>
      <c r="L11" s="4">
        <v>4.1666666666666664E-2</v>
      </c>
      <c r="M11" s="5">
        <v>0.26199999999895202</v>
      </c>
      <c r="N11" s="5">
        <f t="shared" si="4"/>
        <v>2.8356036928783004</v>
      </c>
      <c r="O11" s="5">
        <f t="shared" si="5"/>
        <v>0.23450442540103544</v>
      </c>
      <c r="P11" s="3">
        <v>44210</v>
      </c>
      <c r="Q11" s="4">
        <v>4.1666666666666664E-2</v>
      </c>
      <c r="R11" s="5">
        <v>0.136999999999452</v>
      </c>
      <c r="S11" s="5">
        <f t="shared" si="6"/>
        <v>1.0084218812032004</v>
      </c>
      <c r="T11" s="5">
        <f t="shared" si="7"/>
        <v>8.3396489575504676E-2</v>
      </c>
    </row>
    <row r="12" spans="1:20" x14ac:dyDescent="0.25">
      <c r="A12" s="3">
        <v>44204</v>
      </c>
      <c r="B12" s="4">
        <v>8.3333333333333329E-2</v>
      </c>
      <c r="C12" s="5">
        <v>0.24499999999902</v>
      </c>
      <c r="D12" s="5">
        <f t="shared" si="0"/>
        <v>2.5479276151738937</v>
      </c>
      <c r="E12" s="5">
        <f t="shared" si="1"/>
        <v>0.21071361377488099</v>
      </c>
      <c r="F12" s="3">
        <v>44206</v>
      </c>
      <c r="G12" s="4">
        <v>8.3333333333333329E-2</v>
      </c>
      <c r="H12" s="5">
        <v>0.25099999999899603</v>
      </c>
      <c r="I12" s="5">
        <f t="shared" si="2"/>
        <v>2.6481486767770965</v>
      </c>
      <c r="J12" s="5">
        <f t="shared" si="3"/>
        <v>0.21900189556946587</v>
      </c>
      <c r="K12" s="3">
        <v>44208</v>
      </c>
      <c r="L12" s="4">
        <v>8.3333333333333329E-2</v>
      </c>
      <c r="M12" s="5">
        <v>0.24999999999899999</v>
      </c>
      <c r="N12" s="5">
        <f t="shared" si="4"/>
        <v>2.631345157198917</v>
      </c>
      <c r="O12" s="5">
        <f t="shared" si="5"/>
        <v>0.21761224450035044</v>
      </c>
      <c r="P12" s="3">
        <v>44210</v>
      </c>
      <c r="Q12" s="4">
        <v>8.3333333333333329E-2</v>
      </c>
      <c r="R12" s="5">
        <v>0.1249999999995</v>
      </c>
      <c r="S12" s="5">
        <f t="shared" si="6"/>
        <v>0.87128674558048558</v>
      </c>
      <c r="T12" s="5">
        <f t="shared" si="7"/>
        <v>7.2055413859506159E-2</v>
      </c>
    </row>
    <row r="13" spans="1:20" x14ac:dyDescent="0.25">
      <c r="A13" s="3">
        <v>44204</v>
      </c>
      <c r="B13" s="4">
        <v>0.125</v>
      </c>
      <c r="C13" s="5">
        <v>0.256999999998972</v>
      </c>
      <c r="D13" s="5">
        <f t="shared" si="0"/>
        <v>2.7498044572788323</v>
      </c>
      <c r="E13" s="5">
        <f t="shared" si="1"/>
        <v>0.22740882861695941</v>
      </c>
      <c r="F13" s="3">
        <v>44206</v>
      </c>
      <c r="G13" s="4">
        <v>0.125</v>
      </c>
      <c r="H13" s="5">
        <v>0.256999999998972</v>
      </c>
      <c r="I13" s="5">
        <f t="shared" si="2"/>
        <v>2.7498044572788323</v>
      </c>
      <c r="J13" s="5">
        <f t="shared" si="3"/>
        <v>0.22740882861695941</v>
      </c>
      <c r="K13" s="3">
        <v>44208</v>
      </c>
      <c r="L13" s="4">
        <v>0.125</v>
      </c>
      <c r="M13" s="5">
        <v>0.26299999999894802</v>
      </c>
      <c r="N13" s="5">
        <f t="shared" si="4"/>
        <v>2.8528812797956382</v>
      </c>
      <c r="O13" s="5">
        <f t="shared" si="5"/>
        <v>0.23593328183909926</v>
      </c>
      <c r="P13" s="3">
        <v>44210</v>
      </c>
      <c r="Q13" s="4">
        <v>0.125</v>
      </c>
      <c r="R13" s="5">
        <v>0.13399999999946399</v>
      </c>
      <c r="S13" s="5">
        <f t="shared" si="6"/>
        <v>0.973439888777623</v>
      </c>
      <c r="T13" s="5">
        <f t="shared" si="7"/>
        <v>8.0503478801909417E-2</v>
      </c>
    </row>
    <row r="14" spans="1:20" x14ac:dyDescent="0.25">
      <c r="A14" s="3">
        <v>44204</v>
      </c>
      <c r="B14" s="4">
        <v>0.16666666666666666</v>
      </c>
      <c r="C14" s="5">
        <v>0.24899999999900399</v>
      </c>
      <c r="D14" s="5">
        <f t="shared" si="0"/>
        <v>2.6145815544230571</v>
      </c>
      <c r="E14" s="5">
        <f t="shared" si="1"/>
        <v>0.21622589455078681</v>
      </c>
      <c r="F14" s="3">
        <v>44206</v>
      </c>
      <c r="G14" s="4">
        <v>0.16666666666666666</v>
      </c>
      <c r="H14" s="5">
        <v>0.256999999998972</v>
      </c>
      <c r="I14" s="5">
        <f t="shared" si="2"/>
        <v>2.7498044572788323</v>
      </c>
      <c r="J14" s="5">
        <f t="shared" si="3"/>
        <v>0.22740882861695941</v>
      </c>
      <c r="K14" s="3">
        <v>44208</v>
      </c>
      <c r="L14" s="4">
        <v>0.16666666666666666</v>
      </c>
      <c r="M14" s="5">
        <v>0.270999999998916</v>
      </c>
      <c r="N14" s="5">
        <f t="shared" si="4"/>
        <v>2.9925047378237526</v>
      </c>
      <c r="O14" s="5">
        <f t="shared" si="5"/>
        <v>0.24748014181802433</v>
      </c>
      <c r="P14" s="3">
        <v>44210</v>
      </c>
      <c r="Q14" s="4">
        <v>0.16666666666666666</v>
      </c>
      <c r="R14" s="5">
        <v>0.14699999999941199</v>
      </c>
      <c r="S14" s="5">
        <f t="shared" si="6"/>
        <v>1.1283173983150179</v>
      </c>
      <c r="T14" s="5">
        <f t="shared" si="7"/>
        <v>9.3311848840651967E-2</v>
      </c>
    </row>
    <row r="15" spans="1:20" x14ac:dyDescent="0.25">
      <c r="A15" s="3">
        <v>44204</v>
      </c>
      <c r="B15" s="4">
        <v>0.20833333333333334</v>
      </c>
      <c r="C15" s="5">
        <v>0.237999999999048</v>
      </c>
      <c r="D15" s="5">
        <f t="shared" si="0"/>
        <v>2.4328352659066406</v>
      </c>
      <c r="E15" s="5">
        <f t="shared" si="1"/>
        <v>0.20119547649047917</v>
      </c>
      <c r="F15" s="3">
        <v>44206</v>
      </c>
      <c r="G15" s="4">
        <v>0.20833333333333334</v>
      </c>
      <c r="H15" s="5">
        <v>0.25199999999899197</v>
      </c>
      <c r="I15" s="5">
        <f t="shared" si="2"/>
        <v>2.6649920486066039</v>
      </c>
      <c r="J15" s="5">
        <f t="shared" si="3"/>
        <v>0.22039484241976612</v>
      </c>
      <c r="K15" s="3">
        <v>44208</v>
      </c>
      <c r="L15" s="4">
        <v>0.20833333333333334</v>
      </c>
      <c r="M15" s="5">
        <v>0.26799999999892798</v>
      </c>
      <c r="N15" s="5">
        <f t="shared" si="4"/>
        <v>2.9398545888044092</v>
      </c>
      <c r="O15" s="5">
        <f t="shared" si="5"/>
        <v>0.24312597449412462</v>
      </c>
      <c r="P15" s="3">
        <v>44210</v>
      </c>
      <c r="Q15" s="4">
        <v>0.20833333333333334</v>
      </c>
      <c r="R15" s="5">
        <v>0.135999999999456</v>
      </c>
      <c r="S15" s="5">
        <f t="shared" si="6"/>
        <v>0.9967100743984354</v>
      </c>
      <c r="T15" s="5">
        <f t="shared" si="7"/>
        <v>8.2427923152750604E-2</v>
      </c>
    </row>
    <row r="16" spans="1:20" x14ac:dyDescent="0.25">
      <c r="A16" s="3">
        <v>44204</v>
      </c>
      <c r="B16" s="4">
        <v>0.25</v>
      </c>
      <c r="C16" s="5">
        <v>0.24799999999900799</v>
      </c>
      <c r="D16" s="5">
        <f t="shared" si="0"/>
        <v>2.5978579333644203</v>
      </c>
      <c r="E16" s="5">
        <f t="shared" si="1"/>
        <v>0.21484285108923754</v>
      </c>
      <c r="F16" s="3">
        <v>44206</v>
      </c>
      <c r="G16" s="4">
        <v>0.25</v>
      </c>
      <c r="H16" s="5">
        <v>0.25299999999898798</v>
      </c>
      <c r="I16" s="5">
        <f t="shared" si="2"/>
        <v>2.6818752084968813</v>
      </c>
      <c r="J16" s="5">
        <f t="shared" si="3"/>
        <v>0.22179107974269208</v>
      </c>
      <c r="K16" s="3">
        <v>44208</v>
      </c>
      <c r="L16" s="4">
        <v>0.25</v>
      </c>
      <c r="M16" s="5">
        <v>0.26599999999893598</v>
      </c>
      <c r="N16" s="5">
        <f t="shared" si="4"/>
        <v>2.9049484292087793</v>
      </c>
      <c r="O16" s="5">
        <f t="shared" si="5"/>
        <v>0.24023923509556602</v>
      </c>
      <c r="P16" s="3">
        <v>44210</v>
      </c>
      <c r="Q16" s="4">
        <v>0.25</v>
      </c>
      <c r="R16" s="5">
        <v>0.13299999999946799</v>
      </c>
      <c r="S16" s="5">
        <f t="shared" si="6"/>
        <v>0.96188181776151815</v>
      </c>
      <c r="T16" s="5">
        <f t="shared" si="7"/>
        <v>7.9547626328877546E-2</v>
      </c>
    </row>
    <row r="17" spans="1:20" x14ac:dyDescent="0.25">
      <c r="A17" s="3">
        <v>44204</v>
      </c>
      <c r="B17" s="4">
        <v>0.29166666666666669</v>
      </c>
      <c r="C17" s="5">
        <v>0.25299999999898798</v>
      </c>
      <c r="D17" s="5">
        <f t="shared" si="0"/>
        <v>2.6818752084968813</v>
      </c>
      <c r="E17" s="5">
        <f t="shared" si="1"/>
        <v>0.22179107974269208</v>
      </c>
      <c r="F17" s="3">
        <v>44206</v>
      </c>
      <c r="G17" s="4">
        <v>0.29166666666666669</v>
      </c>
      <c r="H17" s="5">
        <v>0.24499999999902</v>
      </c>
      <c r="I17" s="5">
        <f t="shared" si="2"/>
        <v>2.5479276151738937</v>
      </c>
      <c r="J17" s="5">
        <f t="shared" si="3"/>
        <v>0.21071361377488099</v>
      </c>
      <c r="K17" s="3">
        <v>44208</v>
      </c>
      <c r="L17" s="4">
        <v>0.29166666666666669</v>
      </c>
      <c r="M17" s="5">
        <v>0.26499999999893997</v>
      </c>
      <c r="N17" s="5">
        <f t="shared" si="4"/>
        <v>2.8875537079216267</v>
      </c>
      <c r="O17" s="5">
        <f t="shared" si="5"/>
        <v>0.23880069164511852</v>
      </c>
      <c r="P17" s="3">
        <v>44210</v>
      </c>
      <c r="Q17" s="4">
        <v>0.29166666666666669</v>
      </c>
      <c r="R17" s="5">
        <v>0.128999999999484</v>
      </c>
      <c r="S17" s="5">
        <f t="shared" si="6"/>
        <v>0.91616667973574428</v>
      </c>
      <c r="T17" s="5">
        <f t="shared" si="7"/>
        <v>7.5766984414146046E-2</v>
      </c>
    </row>
    <row r="18" spans="1:20" x14ac:dyDescent="0.25">
      <c r="A18" s="3">
        <v>44204</v>
      </c>
      <c r="B18" s="4">
        <v>0.33333333333333331</v>
      </c>
      <c r="C18" s="5">
        <v>0.25399999999898398</v>
      </c>
      <c r="D18" s="5">
        <f t="shared" si="0"/>
        <v>2.6987980926143726</v>
      </c>
      <c r="E18" s="5">
        <f t="shared" si="1"/>
        <v>0.22319060225920861</v>
      </c>
      <c r="F18" s="3">
        <v>44206</v>
      </c>
      <c r="G18" s="4">
        <v>0.33333333333333331</v>
      </c>
      <c r="H18" s="5">
        <v>0.24599999999901601</v>
      </c>
      <c r="I18" s="5">
        <f t="shared" si="2"/>
        <v>2.5645308978991737</v>
      </c>
      <c r="J18" s="5">
        <f t="shared" si="3"/>
        <v>0.21208670525626164</v>
      </c>
      <c r="K18" s="3">
        <v>44208</v>
      </c>
      <c r="L18" s="4">
        <v>0.33333333333333331</v>
      </c>
      <c r="M18" s="5">
        <v>0.26999999999891999</v>
      </c>
      <c r="N18" s="5">
        <f t="shared" si="4"/>
        <v>2.9749159781698271</v>
      </c>
      <c r="O18" s="5">
        <f t="shared" si="5"/>
        <v>0.24602555139464469</v>
      </c>
      <c r="P18" s="3">
        <v>44210</v>
      </c>
      <c r="Q18" s="4">
        <v>0.33333333333333331</v>
      </c>
      <c r="R18" s="5">
        <v>0.13099999999947601</v>
      </c>
      <c r="S18" s="5">
        <f t="shared" si="6"/>
        <v>0.93892050100866886</v>
      </c>
      <c r="T18" s="5">
        <f t="shared" si="7"/>
        <v>7.7648725433416915E-2</v>
      </c>
    </row>
    <row r="19" spans="1:20" x14ac:dyDescent="0.25">
      <c r="A19" s="3">
        <v>44204</v>
      </c>
      <c r="B19" s="4">
        <v>0.375</v>
      </c>
      <c r="C19" s="5">
        <v>0.256999999998972</v>
      </c>
      <c r="D19" s="5">
        <f t="shared" si="0"/>
        <v>2.7498044572788323</v>
      </c>
      <c r="E19" s="5">
        <f t="shared" si="1"/>
        <v>0.22740882861695941</v>
      </c>
      <c r="F19" s="3">
        <v>44206</v>
      </c>
      <c r="G19" s="4">
        <v>0.375</v>
      </c>
      <c r="H19" s="5">
        <v>0.25199999999899197</v>
      </c>
      <c r="I19" s="5">
        <f t="shared" si="2"/>
        <v>2.6649920486066039</v>
      </c>
      <c r="J19" s="5">
        <f t="shared" si="3"/>
        <v>0.22039484241976612</v>
      </c>
      <c r="K19" s="3">
        <v>44208</v>
      </c>
      <c r="L19" s="4">
        <v>0.375</v>
      </c>
      <c r="M19" s="5">
        <v>0.256999999998972</v>
      </c>
      <c r="N19" s="5">
        <f t="shared" si="4"/>
        <v>2.7498044572788323</v>
      </c>
      <c r="O19" s="5">
        <f t="shared" si="5"/>
        <v>0.22740882861695941</v>
      </c>
      <c r="P19" s="3">
        <v>44210</v>
      </c>
      <c r="Q19" s="4">
        <v>0.375</v>
      </c>
      <c r="R19" s="5">
        <v>0.128999999999484</v>
      </c>
      <c r="S19" s="5">
        <f t="shared" si="6"/>
        <v>0.91616667973574428</v>
      </c>
      <c r="T19" s="5">
        <f t="shared" si="7"/>
        <v>7.5766984414146046E-2</v>
      </c>
    </row>
    <row r="20" spans="1:20" x14ac:dyDescent="0.25">
      <c r="A20" s="3">
        <v>44204</v>
      </c>
      <c r="B20" s="4">
        <v>0.41666666666666669</v>
      </c>
      <c r="C20" s="5">
        <v>0.26099999999895601</v>
      </c>
      <c r="D20" s="5">
        <f t="shared" si="0"/>
        <v>2.8183652712073379</v>
      </c>
      <c r="E20" s="5">
        <f t="shared" si="1"/>
        <v>0.23307880792884683</v>
      </c>
      <c r="F20" s="3">
        <v>44206</v>
      </c>
      <c r="G20" s="4">
        <v>0.41666666666666669</v>
      </c>
      <c r="H20" s="5">
        <v>0.24899999999900399</v>
      </c>
      <c r="I20" s="5">
        <f t="shared" si="2"/>
        <v>2.6145815544230571</v>
      </c>
      <c r="J20" s="5">
        <f t="shared" si="3"/>
        <v>0.21622589455078681</v>
      </c>
      <c r="K20" s="3">
        <v>44208</v>
      </c>
      <c r="L20" s="4">
        <v>0.41666666666666669</v>
      </c>
      <c r="M20" s="5">
        <v>0.15299999999938799</v>
      </c>
      <c r="N20" s="5">
        <f t="shared" si="4"/>
        <v>1.2026401215945319</v>
      </c>
      <c r="O20" s="5">
        <f t="shared" si="5"/>
        <v>9.945833805586779E-2</v>
      </c>
      <c r="P20" s="3">
        <v>44210</v>
      </c>
      <c r="Q20" s="4">
        <v>0.41666666666666669</v>
      </c>
      <c r="R20" s="5">
        <v>0.14099999999943599</v>
      </c>
      <c r="S20" s="5">
        <f t="shared" si="6"/>
        <v>1.055777017262896</v>
      </c>
      <c r="T20" s="5">
        <f t="shared" si="7"/>
        <v>8.7312759327641487E-2</v>
      </c>
    </row>
    <row r="21" spans="1:20" x14ac:dyDescent="0.25">
      <c r="A21" s="3">
        <v>44204</v>
      </c>
      <c r="B21" s="4">
        <v>0.45833333333333331</v>
      </c>
      <c r="C21" s="5">
        <v>0.25399999999898398</v>
      </c>
      <c r="D21" s="5">
        <f t="shared" si="0"/>
        <v>2.6987980926143726</v>
      </c>
      <c r="E21" s="5">
        <f t="shared" si="1"/>
        <v>0.22319060225920861</v>
      </c>
      <c r="F21" s="3">
        <v>44206</v>
      </c>
      <c r="G21" s="4">
        <v>0.45833333333333331</v>
      </c>
      <c r="H21" s="5">
        <v>0.25999999999896001</v>
      </c>
      <c r="I21" s="5">
        <f t="shared" si="2"/>
        <v>2.8011660755503387</v>
      </c>
      <c r="J21" s="5">
        <f t="shared" si="3"/>
        <v>0.23165643444801301</v>
      </c>
      <c r="K21" s="3">
        <v>44208</v>
      </c>
      <c r="L21" s="4">
        <v>0.45833333333333331</v>
      </c>
      <c r="M21" s="5">
        <v>0.13899999999944401</v>
      </c>
      <c r="N21" s="5">
        <f t="shared" si="4"/>
        <v>1.0319981651497994</v>
      </c>
      <c r="O21" s="5">
        <f t="shared" si="5"/>
        <v>8.5346248257888405E-2</v>
      </c>
      <c r="P21" s="3">
        <v>44210</v>
      </c>
      <c r="Q21" s="4">
        <v>0.45833333333333331</v>
      </c>
      <c r="R21" s="5">
        <v>0.13199999999947201</v>
      </c>
      <c r="S21" s="5">
        <f t="shared" si="6"/>
        <v>0.95037530250752855</v>
      </c>
      <c r="T21" s="5">
        <f t="shared" si="7"/>
        <v>7.8596037517372611E-2</v>
      </c>
    </row>
    <row r="22" spans="1:20" x14ac:dyDescent="0.25">
      <c r="A22" s="3">
        <v>44204</v>
      </c>
      <c r="B22" s="4">
        <v>0.5</v>
      </c>
      <c r="C22" s="5">
        <v>0.25299999999898798</v>
      </c>
      <c r="D22" s="5">
        <f t="shared" si="0"/>
        <v>2.6818752084968813</v>
      </c>
      <c r="E22" s="5">
        <f t="shared" si="1"/>
        <v>0.22179107974269208</v>
      </c>
      <c r="F22" s="3">
        <v>44206</v>
      </c>
      <c r="G22" s="4">
        <v>0.5</v>
      </c>
      <c r="H22" s="5">
        <v>0.25299999999898798</v>
      </c>
      <c r="I22" s="5">
        <f t="shared" si="2"/>
        <v>2.6818752084968813</v>
      </c>
      <c r="J22" s="5">
        <f t="shared" si="3"/>
        <v>0.22179107974269208</v>
      </c>
      <c r="K22" s="3">
        <v>44208</v>
      </c>
      <c r="L22" s="4">
        <v>0.5</v>
      </c>
      <c r="M22" s="5">
        <v>0.136999999999452</v>
      </c>
      <c r="N22" s="5">
        <f t="shared" si="4"/>
        <v>1.0084218812032004</v>
      </c>
      <c r="O22" s="5">
        <f t="shared" si="5"/>
        <v>8.3396489575504676E-2</v>
      </c>
      <c r="P22" s="3">
        <v>44210</v>
      </c>
      <c r="Q22" s="4">
        <v>0.5</v>
      </c>
      <c r="R22" s="5">
        <v>0.14499999999942001</v>
      </c>
      <c r="S22" s="5">
        <f t="shared" si="6"/>
        <v>1.1039377694877337</v>
      </c>
      <c r="T22" s="5">
        <f t="shared" si="7"/>
        <v>9.1295653536635574E-2</v>
      </c>
    </row>
    <row r="23" spans="1:20" x14ac:dyDescent="0.25">
      <c r="A23" s="3">
        <v>44204</v>
      </c>
      <c r="B23" s="4">
        <v>0.54166666666666663</v>
      </c>
      <c r="C23" s="5">
        <v>0.257999999998968</v>
      </c>
      <c r="D23" s="5">
        <f t="shared" si="0"/>
        <v>2.7668856069921324</v>
      </c>
      <c r="E23" s="5">
        <f t="shared" si="1"/>
        <v>0.22882143969824933</v>
      </c>
      <c r="F23" s="3">
        <v>44206</v>
      </c>
      <c r="G23" s="4">
        <v>0.54166666666666663</v>
      </c>
      <c r="H23" s="5">
        <v>0.257999999998968</v>
      </c>
      <c r="I23" s="5">
        <f t="shared" si="2"/>
        <v>2.7668856069921324</v>
      </c>
      <c r="J23" s="5">
        <f t="shared" si="3"/>
        <v>0.22882143969824933</v>
      </c>
      <c r="K23" s="3">
        <v>44208</v>
      </c>
      <c r="L23" s="4">
        <v>0.54166666666666663</v>
      </c>
      <c r="M23" s="5">
        <v>0.136999999999452</v>
      </c>
      <c r="N23" s="5">
        <f t="shared" si="4"/>
        <v>1.0084218812032004</v>
      </c>
      <c r="O23" s="5">
        <f t="shared" si="5"/>
        <v>8.3396489575504676E-2</v>
      </c>
      <c r="P23" s="3">
        <v>44210</v>
      </c>
      <c r="Q23" s="4">
        <v>0.54166666666666663</v>
      </c>
      <c r="R23" s="5">
        <v>0.12599999999949599</v>
      </c>
      <c r="S23" s="5">
        <f t="shared" si="6"/>
        <v>0.88242784975425725</v>
      </c>
      <c r="T23" s="5">
        <f t="shared" si="7"/>
        <v>7.2976783174677068E-2</v>
      </c>
    </row>
    <row r="24" spans="1:20" x14ac:dyDescent="0.25">
      <c r="A24" s="3">
        <v>44204</v>
      </c>
      <c r="B24" s="4">
        <v>0.58333333333333337</v>
      </c>
      <c r="C24" s="5">
        <v>0.26099999999895601</v>
      </c>
      <c r="D24" s="5">
        <f t="shared" si="0"/>
        <v>2.8183652712073379</v>
      </c>
      <c r="E24" s="5">
        <f t="shared" si="1"/>
        <v>0.23307880792884683</v>
      </c>
      <c r="F24" s="3">
        <v>44206</v>
      </c>
      <c r="G24" s="4">
        <v>0.58333333333333337</v>
      </c>
      <c r="H24" s="5">
        <v>0.26999999999891999</v>
      </c>
      <c r="I24" s="5">
        <f t="shared" si="2"/>
        <v>2.9749159781698271</v>
      </c>
      <c r="J24" s="5">
        <f t="shared" si="3"/>
        <v>0.24602555139464469</v>
      </c>
      <c r="K24" s="3">
        <v>44208</v>
      </c>
      <c r="L24" s="4">
        <v>0.58333333333333337</v>
      </c>
      <c r="M24" s="5">
        <v>0.13799999999944801</v>
      </c>
      <c r="N24" s="5">
        <f t="shared" si="4"/>
        <v>1.0201846281130877</v>
      </c>
      <c r="O24" s="5">
        <f t="shared" si="5"/>
        <v>8.4369268744952347E-2</v>
      </c>
      <c r="P24" s="3">
        <v>44210</v>
      </c>
      <c r="Q24" s="4">
        <v>0.58333333333333337</v>
      </c>
      <c r="R24" s="5">
        <v>0.13899999999944401</v>
      </c>
      <c r="S24" s="5">
        <f t="shared" si="6"/>
        <v>1.0319981651497994</v>
      </c>
      <c r="T24" s="5">
        <f t="shared" si="7"/>
        <v>8.5346248257888405E-2</v>
      </c>
    </row>
    <row r="25" spans="1:20" x14ac:dyDescent="0.25">
      <c r="A25" s="3">
        <v>44204</v>
      </c>
      <c r="B25" s="4">
        <v>0.625</v>
      </c>
      <c r="C25" s="5">
        <v>0.25499999999897999</v>
      </c>
      <c r="D25" s="5">
        <f t="shared" si="0"/>
        <v>2.7157606374791396</v>
      </c>
      <c r="E25" s="5">
        <f t="shared" si="1"/>
        <v>0.22459340471952483</v>
      </c>
      <c r="F25" s="3">
        <v>44206</v>
      </c>
      <c r="G25" s="4">
        <v>0.625</v>
      </c>
      <c r="H25" s="5">
        <v>0.24999999999899999</v>
      </c>
      <c r="I25" s="5">
        <f t="shared" si="2"/>
        <v>2.631345157198917</v>
      </c>
      <c r="J25" s="5">
        <f t="shared" si="3"/>
        <v>0.21761224450035044</v>
      </c>
      <c r="K25" s="3">
        <v>44208</v>
      </c>
      <c r="L25" s="4">
        <v>0.625</v>
      </c>
      <c r="M25" s="5">
        <v>0.14499999999942001</v>
      </c>
      <c r="N25" s="5">
        <f t="shared" si="4"/>
        <v>1.1039377694877337</v>
      </c>
      <c r="O25" s="5">
        <f t="shared" si="5"/>
        <v>9.1295653536635574E-2</v>
      </c>
      <c r="P25" s="3">
        <v>44210</v>
      </c>
      <c r="Q25" s="4">
        <v>0.625</v>
      </c>
      <c r="R25" s="5">
        <v>0.100999999999596</v>
      </c>
      <c r="S25" s="5">
        <f t="shared" si="6"/>
        <v>0.62018466363608893</v>
      </c>
      <c r="T25" s="5">
        <f t="shared" si="7"/>
        <v>5.128927168270455E-2</v>
      </c>
    </row>
    <row r="26" spans="1:20" x14ac:dyDescent="0.25">
      <c r="A26" s="3">
        <v>44204</v>
      </c>
      <c r="B26" s="4">
        <v>0.66666666666666663</v>
      </c>
      <c r="C26" s="5">
        <v>0.24599999999901601</v>
      </c>
      <c r="D26" s="5">
        <f t="shared" si="0"/>
        <v>2.5645308978991737</v>
      </c>
      <c r="E26" s="5">
        <f t="shared" si="1"/>
        <v>0.21208670525626164</v>
      </c>
      <c r="F26" s="3">
        <v>44206</v>
      </c>
      <c r="G26" s="4">
        <v>0.66666666666666663</v>
      </c>
      <c r="H26" s="5">
        <v>0.26099999999895601</v>
      </c>
      <c r="I26" s="5">
        <f t="shared" si="2"/>
        <v>2.8183652712073379</v>
      </c>
      <c r="J26" s="5">
        <f t="shared" si="3"/>
        <v>0.23307880792884683</v>
      </c>
      <c r="K26" s="3">
        <v>44208</v>
      </c>
      <c r="L26" s="4">
        <v>0.66666666666666663</v>
      </c>
      <c r="M26" s="5">
        <v>0.135999999999456</v>
      </c>
      <c r="N26" s="5">
        <f t="shared" si="4"/>
        <v>0.9967100743984354</v>
      </c>
      <c r="O26" s="5">
        <f t="shared" si="5"/>
        <v>8.2427923152750604E-2</v>
      </c>
      <c r="P26" s="3">
        <v>44210</v>
      </c>
      <c r="Q26" s="4">
        <v>0.66666666666666663</v>
      </c>
      <c r="R26" s="5">
        <v>0.122999999999508</v>
      </c>
      <c r="S26" s="5">
        <f t="shared" si="6"/>
        <v>0.84916331628259245</v>
      </c>
      <c r="T26" s="5">
        <f t="shared" si="7"/>
        <v>7.0225806256570392E-2</v>
      </c>
    </row>
    <row r="27" spans="1:20" x14ac:dyDescent="0.25">
      <c r="A27" s="3">
        <v>44204</v>
      </c>
      <c r="B27" s="4">
        <v>0.70833333333333337</v>
      </c>
      <c r="C27" s="5">
        <v>0.23999999999904001</v>
      </c>
      <c r="D27" s="5">
        <f t="shared" si="0"/>
        <v>2.4655162194317937</v>
      </c>
      <c r="E27" s="5">
        <f t="shared" si="1"/>
        <v>0.20389819134700932</v>
      </c>
      <c r="F27" s="3">
        <v>44206</v>
      </c>
      <c r="G27" s="4">
        <v>0.70833333333333337</v>
      </c>
      <c r="H27" s="5">
        <v>0.26599999999893598</v>
      </c>
      <c r="I27" s="5">
        <f t="shared" si="2"/>
        <v>2.9049484292087793</v>
      </c>
      <c r="J27" s="5">
        <f t="shared" si="3"/>
        <v>0.24023923509556602</v>
      </c>
      <c r="K27" s="3">
        <v>44208</v>
      </c>
      <c r="L27" s="4">
        <v>0.70833333333333337</v>
      </c>
      <c r="M27" s="5">
        <v>0.13299999999946799</v>
      </c>
      <c r="N27" s="5">
        <f t="shared" si="4"/>
        <v>0.96188181776151815</v>
      </c>
      <c r="O27" s="5">
        <f t="shared" si="5"/>
        <v>7.9547626328877546E-2</v>
      </c>
      <c r="P27" s="3">
        <v>44210</v>
      </c>
      <c r="Q27" s="4">
        <v>0.70833333333333337</v>
      </c>
      <c r="R27" s="5">
        <v>0.14799999999940799</v>
      </c>
      <c r="S27" s="5">
        <f t="shared" si="6"/>
        <v>1.1405815398705819</v>
      </c>
      <c r="T27" s="5">
        <f t="shared" si="7"/>
        <v>9.4326093347297121E-2</v>
      </c>
    </row>
    <row r="28" spans="1:20" x14ac:dyDescent="0.25">
      <c r="A28" s="3">
        <v>44204</v>
      </c>
      <c r="B28" s="4">
        <v>0.75</v>
      </c>
      <c r="C28" s="5">
        <v>0.24599999999901601</v>
      </c>
      <c r="D28" s="5">
        <f t="shared" si="0"/>
        <v>2.5645308978991737</v>
      </c>
      <c r="E28" s="5">
        <f t="shared" si="1"/>
        <v>0.21208670525626164</v>
      </c>
      <c r="F28" s="3">
        <v>44206</v>
      </c>
      <c r="G28" s="4">
        <v>0.75</v>
      </c>
      <c r="H28" s="5">
        <v>0.257999999998968</v>
      </c>
      <c r="I28" s="5">
        <f t="shared" si="2"/>
        <v>2.7668856069921324</v>
      </c>
      <c r="J28" s="5">
        <f t="shared" si="3"/>
        <v>0.22882143969824933</v>
      </c>
      <c r="K28" s="3">
        <v>44208</v>
      </c>
      <c r="L28" s="4">
        <v>0.75</v>
      </c>
      <c r="M28" s="5">
        <v>0.13399999999946399</v>
      </c>
      <c r="N28" s="5">
        <f t="shared" si="4"/>
        <v>0.973439888777623</v>
      </c>
      <c r="O28" s="5">
        <f t="shared" si="5"/>
        <v>8.0503478801909417E-2</v>
      </c>
      <c r="P28" s="3">
        <v>44210</v>
      </c>
      <c r="Q28" s="4">
        <v>0.75</v>
      </c>
      <c r="R28" s="5">
        <v>0.13199999999947201</v>
      </c>
      <c r="S28" s="5">
        <f t="shared" si="6"/>
        <v>0.95037530250752855</v>
      </c>
      <c r="T28" s="5">
        <f t="shared" si="7"/>
        <v>7.8596037517372611E-2</v>
      </c>
    </row>
    <row r="29" spans="1:20" x14ac:dyDescent="0.25">
      <c r="A29" s="3">
        <v>44204</v>
      </c>
      <c r="B29" s="4">
        <v>0.79166666666666663</v>
      </c>
      <c r="C29" s="5">
        <v>0.23823799999904699</v>
      </c>
      <c r="D29" s="5">
        <f t="shared" si="0"/>
        <v>2.4367157719361159</v>
      </c>
      <c r="E29" s="5">
        <f t="shared" si="1"/>
        <v>0.20151639433911678</v>
      </c>
      <c r="F29" s="3">
        <v>44206</v>
      </c>
      <c r="G29" s="4">
        <v>0.79166666666666663</v>
      </c>
      <c r="H29" s="5">
        <v>0.26599999999893598</v>
      </c>
      <c r="I29" s="5">
        <f t="shared" si="2"/>
        <v>2.9049484292087793</v>
      </c>
      <c r="J29" s="5">
        <f t="shared" si="3"/>
        <v>0.24023923509556602</v>
      </c>
      <c r="K29" s="3">
        <v>44208</v>
      </c>
      <c r="L29" s="4">
        <v>0.79166666666666663</v>
      </c>
      <c r="M29" s="5">
        <v>0.128999999999484</v>
      </c>
      <c r="N29" s="5">
        <f t="shared" si="4"/>
        <v>0.91616667973574428</v>
      </c>
      <c r="O29" s="5">
        <f t="shared" si="5"/>
        <v>7.5766984414146046E-2</v>
      </c>
      <c r="P29" s="3">
        <v>44210</v>
      </c>
      <c r="Q29" s="4">
        <v>0.79166666666666663</v>
      </c>
      <c r="R29" s="5">
        <v>0.118999999999524</v>
      </c>
      <c r="S29" s="5">
        <f t="shared" si="6"/>
        <v>0.8055564719687569</v>
      </c>
      <c r="T29" s="5">
        <f t="shared" si="7"/>
        <v>6.6619520231816193E-2</v>
      </c>
    </row>
    <row r="30" spans="1:20" x14ac:dyDescent="0.25">
      <c r="A30" s="3">
        <v>44204</v>
      </c>
      <c r="B30" s="4">
        <v>0.83333333333333337</v>
      </c>
      <c r="C30" s="5">
        <v>0.25499999999897999</v>
      </c>
      <c r="D30" s="5">
        <f t="shared" si="0"/>
        <v>2.7157606374791396</v>
      </c>
      <c r="E30" s="5">
        <f t="shared" si="1"/>
        <v>0.22459340471952483</v>
      </c>
      <c r="F30" s="3">
        <v>44206</v>
      </c>
      <c r="G30" s="4">
        <v>0.83333333333333337</v>
      </c>
      <c r="H30" s="5">
        <v>0.24799999999900799</v>
      </c>
      <c r="I30" s="5">
        <f t="shared" si="2"/>
        <v>2.5978579333644203</v>
      </c>
      <c r="J30" s="5">
        <f t="shared" si="3"/>
        <v>0.21484285108923754</v>
      </c>
      <c r="K30" s="3">
        <v>44208</v>
      </c>
      <c r="L30" s="4">
        <v>0.83333333333333337</v>
      </c>
      <c r="M30" s="5">
        <v>0.13899999999944401</v>
      </c>
      <c r="N30" s="5">
        <f t="shared" si="4"/>
        <v>1.0319981651497994</v>
      </c>
      <c r="O30" s="5">
        <f t="shared" si="5"/>
        <v>8.5346248257888405E-2</v>
      </c>
      <c r="P30" s="3">
        <v>44210</v>
      </c>
      <c r="Q30" s="4">
        <v>0.83333333333333337</v>
      </c>
      <c r="R30" s="5">
        <v>0.11699999999953201</v>
      </c>
      <c r="S30" s="5">
        <f t="shared" si="6"/>
        <v>0.78407592947975824</v>
      </c>
      <c r="T30" s="5">
        <f t="shared" si="7"/>
        <v>6.4843079367976009E-2</v>
      </c>
    </row>
    <row r="31" spans="1:20" x14ac:dyDescent="0.25">
      <c r="A31" s="3">
        <v>44204</v>
      </c>
      <c r="B31" s="4">
        <v>0.875</v>
      </c>
      <c r="C31" s="5">
        <v>0.24199999999903199</v>
      </c>
      <c r="D31" s="5">
        <f t="shared" si="0"/>
        <v>2.4983595050602263</v>
      </c>
      <c r="E31" s="5">
        <f t="shared" si="1"/>
        <v>0.20661433106848071</v>
      </c>
      <c r="F31" s="3">
        <v>44206</v>
      </c>
      <c r="G31" s="4">
        <v>0.875</v>
      </c>
      <c r="H31" s="5">
        <v>0.24999999999899999</v>
      </c>
      <c r="I31" s="5">
        <f t="shared" si="2"/>
        <v>2.631345157198917</v>
      </c>
      <c r="J31" s="5">
        <f t="shared" si="3"/>
        <v>0.21761224450035044</v>
      </c>
      <c r="K31" s="3">
        <v>44208</v>
      </c>
      <c r="L31" s="4">
        <v>0.875</v>
      </c>
      <c r="M31" s="5">
        <v>0.13099999999947601</v>
      </c>
      <c r="N31" s="5">
        <f t="shared" si="4"/>
        <v>0.93892050100866886</v>
      </c>
      <c r="O31" s="5">
        <f t="shared" si="5"/>
        <v>7.7648725433416915E-2</v>
      </c>
      <c r="P31" s="3">
        <v>44210</v>
      </c>
      <c r="Q31" s="4">
        <v>0.875</v>
      </c>
      <c r="R31" s="5">
        <v>0.117999999999528</v>
      </c>
      <c r="S31" s="5">
        <f t="shared" si="6"/>
        <v>0.79478914139621792</v>
      </c>
      <c r="T31" s="5">
        <f t="shared" si="7"/>
        <v>6.5729061993467217E-2</v>
      </c>
    </row>
    <row r="32" spans="1:20" x14ac:dyDescent="0.25">
      <c r="A32" s="3">
        <v>44204</v>
      </c>
      <c r="B32" s="4">
        <v>0.91666666666666663</v>
      </c>
      <c r="C32" s="5">
        <v>0.256999999998972</v>
      </c>
      <c r="D32" s="5">
        <f t="shared" si="0"/>
        <v>2.7498044572788323</v>
      </c>
      <c r="E32" s="5">
        <f t="shared" si="1"/>
        <v>0.22740882861695941</v>
      </c>
      <c r="F32" s="3">
        <v>44206</v>
      </c>
      <c r="G32" s="4">
        <v>0.91666666666666663</v>
      </c>
      <c r="H32" s="5">
        <v>0.25499999999897999</v>
      </c>
      <c r="I32" s="5">
        <f t="shared" si="2"/>
        <v>2.7157606374791396</v>
      </c>
      <c r="J32" s="5">
        <f t="shared" si="3"/>
        <v>0.22459340471952483</v>
      </c>
      <c r="K32" s="3">
        <v>44208</v>
      </c>
      <c r="L32" s="4">
        <v>0.91666666666666663</v>
      </c>
      <c r="M32" s="5">
        <v>0.1249999999995</v>
      </c>
      <c r="N32" s="5">
        <f t="shared" si="4"/>
        <v>0.87128674558048558</v>
      </c>
      <c r="O32" s="5">
        <f t="shared" si="5"/>
        <v>7.2055413859506159E-2</v>
      </c>
      <c r="P32" s="3">
        <v>44210</v>
      </c>
      <c r="Q32" s="4">
        <v>0.91666666666666663</v>
      </c>
      <c r="R32" s="5">
        <v>0.121999999999512</v>
      </c>
      <c r="S32" s="5">
        <f t="shared" si="6"/>
        <v>0.83818133801446959</v>
      </c>
      <c r="T32" s="5">
        <f t="shared" si="7"/>
        <v>6.9317596653796637E-2</v>
      </c>
    </row>
    <row r="33" spans="1:20" x14ac:dyDescent="0.25">
      <c r="A33" s="3">
        <v>44204</v>
      </c>
      <c r="B33" s="4">
        <v>0.95833333333333337</v>
      </c>
      <c r="C33" s="5">
        <v>0.24199999999903199</v>
      </c>
      <c r="D33" s="5">
        <f t="shared" si="0"/>
        <v>2.4983595050602263</v>
      </c>
      <c r="E33" s="5">
        <f t="shared" si="1"/>
        <v>0.20661433106848071</v>
      </c>
      <c r="F33" s="3">
        <v>44206</v>
      </c>
      <c r="G33" s="4">
        <v>0.95833333333333337</v>
      </c>
      <c r="H33" s="5">
        <v>0.25599999999897599</v>
      </c>
      <c r="I33" s="5">
        <f t="shared" si="2"/>
        <v>2.7327627799615186</v>
      </c>
      <c r="J33" s="5">
        <f t="shared" si="3"/>
        <v>0.22599948190281757</v>
      </c>
      <c r="K33" s="3">
        <v>44208</v>
      </c>
      <c r="L33" s="4">
        <v>0.95833333333333337</v>
      </c>
      <c r="M33" s="5">
        <v>0.12099999999951599</v>
      </c>
      <c r="N33" s="5">
        <f t="shared" si="4"/>
        <v>0.827252751885732</v>
      </c>
      <c r="O33" s="5">
        <f t="shared" si="5"/>
        <v>6.8413802580950034E-2</v>
      </c>
      <c r="P33" s="3">
        <v>44210</v>
      </c>
      <c r="Q33" s="4">
        <v>0.95833333333333337</v>
      </c>
      <c r="R33" s="5">
        <v>0.14099999999943599</v>
      </c>
      <c r="S33" s="5">
        <f t="shared" si="6"/>
        <v>1.055777017262896</v>
      </c>
      <c r="T33" s="5">
        <f t="shared" si="7"/>
        <v>8.7312759327641487E-2</v>
      </c>
    </row>
    <row r="34" spans="1:20" ht="15.75" thickBot="1" x14ac:dyDescent="0.3">
      <c r="A34" s="3">
        <v>44205</v>
      </c>
      <c r="B34" s="4">
        <v>0</v>
      </c>
      <c r="C34" s="5">
        <v>0.26499999999893997</v>
      </c>
      <c r="D34" s="5">
        <f t="shared" si="0"/>
        <v>2.8875537079216267</v>
      </c>
      <c r="E34" s="5">
        <f t="shared" si="1"/>
        <v>0.23880069164511852</v>
      </c>
      <c r="F34" s="3">
        <v>44207</v>
      </c>
      <c r="G34" s="4">
        <v>0</v>
      </c>
      <c r="H34" s="5">
        <v>0.26199999999895202</v>
      </c>
      <c r="I34" s="5">
        <f t="shared" si="2"/>
        <v>2.8356036928783004</v>
      </c>
      <c r="J34" s="5">
        <f t="shared" si="3"/>
        <v>0.23450442540103544</v>
      </c>
      <c r="K34" s="3">
        <v>44209</v>
      </c>
      <c r="L34" s="4">
        <v>0</v>
      </c>
      <c r="M34" s="5">
        <v>0.12599999999949599</v>
      </c>
      <c r="N34" s="5">
        <f t="shared" si="4"/>
        <v>0.88242784975425725</v>
      </c>
      <c r="O34" s="5">
        <f t="shared" si="5"/>
        <v>7.2976783174677068E-2</v>
      </c>
    </row>
    <row r="35" spans="1:20" ht="15.75" thickBot="1" x14ac:dyDescent="0.3">
      <c r="A35" s="3">
        <v>44205</v>
      </c>
      <c r="B35" s="4">
        <v>4.1666666666666664E-2</v>
      </c>
      <c r="C35" s="5">
        <v>0.24699999999901201</v>
      </c>
      <c r="D35" s="5">
        <f t="shared" si="0"/>
        <v>2.5811743593053436</v>
      </c>
      <c r="E35" s="5">
        <f t="shared" si="1"/>
        <v>0.21346311951455191</v>
      </c>
      <c r="F35" s="3">
        <v>44207</v>
      </c>
      <c r="G35" s="4">
        <v>4.1666666666666664E-2</v>
      </c>
      <c r="H35" s="5">
        <v>0.25999999999896001</v>
      </c>
      <c r="I35" s="5">
        <f t="shared" si="2"/>
        <v>2.8011660755503387</v>
      </c>
      <c r="J35" s="5">
        <f t="shared" si="3"/>
        <v>0.23165643444801301</v>
      </c>
      <c r="K35" s="3">
        <v>44209</v>
      </c>
      <c r="L35" s="4">
        <v>4.1666666666666664E-2</v>
      </c>
      <c r="M35" s="5">
        <v>0.13099999999947601</v>
      </c>
      <c r="N35" s="5">
        <f t="shared" si="4"/>
        <v>0.93892050100866886</v>
      </c>
      <c r="O35" s="5">
        <f t="shared" si="5"/>
        <v>7.7648725433416915E-2</v>
      </c>
      <c r="Q35" s="6" t="s">
        <v>10</v>
      </c>
      <c r="R35" s="7"/>
      <c r="S35" s="7"/>
      <c r="T35" s="8">
        <f>SUM(E10:E57)+SUM(J10:J57)+SUM(O10:O57)+SUM(T10:T33)</f>
        <v>28.662840955811522</v>
      </c>
    </row>
    <row r="36" spans="1:20" x14ac:dyDescent="0.25">
      <c r="A36" s="3">
        <v>44205</v>
      </c>
      <c r="B36" s="4">
        <v>8.3333333333333329E-2</v>
      </c>
      <c r="C36" s="5">
        <v>0.258999999998964</v>
      </c>
      <c r="D36" s="5">
        <f t="shared" si="0"/>
        <v>2.7840061670029903</v>
      </c>
      <c r="E36" s="5">
        <f t="shared" si="1"/>
        <v>0.23023731001114728</v>
      </c>
      <c r="F36" s="3">
        <v>44207</v>
      </c>
      <c r="G36" s="4">
        <v>8.3333333333333329E-2</v>
      </c>
      <c r="H36" s="5">
        <v>0.26299999999894802</v>
      </c>
      <c r="I36" s="5">
        <f t="shared" si="2"/>
        <v>2.8528812797956382</v>
      </c>
      <c r="J36" s="5">
        <f t="shared" si="3"/>
        <v>0.23593328183909926</v>
      </c>
      <c r="K36" s="3">
        <v>44209</v>
      </c>
      <c r="L36" s="4">
        <v>8.3333333333333329E-2</v>
      </c>
      <c r="M36" s="5">
        <v>0.127999999999488</v>
      </c>
      <c r="N36" s="5">
        <f t="shared" si="4"/>
        <v>0.90486798452954176</v>
      </c>
      <c r="O36" s="5">
        <f t="shared" si="5"/>
        <v>7.4832582320593102E-2</v>
      </c>
    </row>
    <row r="37" spans="1:20" x14ac:dyDescent="0.25">
      <c r="A37" s="3">
        <v>44205</v>
      </c>
      <c r="B37" s="4">
        <v>0.125</v>
      </c>
      <c r="C37" s="5">
        <v>0.25999999999896001</v>
      </c>
      <c r="D37" s="5">
        <f t="shared" si="0"/>
        <v>2.8011660755503387</v>
      </c>
      <c r="E37" s="5">
        <f t="shared" si="1"/>
        <v>0.23165643444801301</v>
      </c>
      <c r="F37" s="3">
        <v>44207</v>
      </c>
      <c r="G37" s="4">
        <v>0.125</v>
      </c>
      <c r="H37" s="5">
        <v>0.25499999999897999</v>
      </c>
      <c r="I37" s="5">
        <f t="shared" si="2"/>
        <v>2.7157606374791396</v>
      </c>
      <c r="J37" s="5">
        <f t="shared" si="3"/>
        <v>0.22459340471952483</v>
      </c>
      <c r="K37" s="3">
        <v>44209</v>
      </c>
      <c r="L37" s="4">
        <v>0.125</v>
      </c>
      <c r="M37" s="5">
        <v>0.11499999999954</v>
      </c>
      <c r="N37" s="5">
        <f t="shared" si="4"/>
        <v>0.76281261210149809</v>
      </c>
      <c r="O37" s="5">
        <f t="shared" si="5"/>
        <v>6.3084603020793883E-2</v>
      </c>
    </row>
    <row r="38" spans="1:20" x14ac:dyDescent="0.25">
      <c r="A38" s="3">
        <v>44205</v>
      </c>
      <c r="B38" s="4">
        <v>0.16666666666666666</v>
      </c>
      <c r="C38" s="5">
        <v>0.26299999999894802</v>
      </c>
      <c r="D38" s="5">
        <f t="shared" si="0"/>
        <v>2.8528812797956382</v>
      </c>
      <c r="E38" s="5">
        <f t="shared" si="1"/>
        <v>0.23593328183909926</v>
      </c>
      <c r="F38" s="3">
        <v>44207</v>
      </c>
      <c r="G38" s="4">
        <v>0.16666666666666666</v>
      </c>
      <c r="H38" s="5">
        <v>0.24999999999899999</v>
      </c>
      <c r="I38" s="5">
        <f t="shared" si="2"/>
        <v>2.631345157198917</v>
      </c>
      <c r="J38" s="5">
        <f t="shared" si="3"/>
        <v>0.21761224450035044</v>
      </c>
      <c r="K38" s="3">
        <v>44209</v>
      </c>
      <c r="L38" s="4">
        <v>0.16666666666666666</v>
      </c>
      <c r="M38" s="5">
        <v>0.13299999999946799</v>
      </c>
      <c r="N38" s="5">
        <f t="shared" si="4"/>
        <v>0.96188181776151815</v>
      </c>
      <c r="O38" s="5">
        <f t="shared" si="5"/>
        <v>7.9547626328877546E-2</v>
      </c>
    </row>
    <row r="39" spans="1:20" x14ac:dyDescent="0.25">
      <c r="A39" s="3">
        <v>44205</v>
      </c>
      <c r="B39" s="4">
        <v>0.20833333333333334</v>
      </c>
      <c r="C39" s="5">
        <v>0.24899999999900399</v>
      </c>
      <c r="D39" s="5">
        <f t="shared" si="0"/>
        <v>2.6145815544230571</v>
      </c>
      <c r="E39" s="5">
        <f t="shared" si="1"/>
        <v>0.21622589455078681</v>
      </c>
      <c r="F39" s="3">
        <v>44207</v>
      </c>
      <c r="G39" s="4">
        <v>0.20833333333333334</v>
      </c>
      <c r="H39" s="5">
        <v>0.258999999998964</v>
      </c>
      <c r="I39" s="5">
        <f t="shared" si="2"/>
        <v>2.7840061670029903</v>
      </c>
      <c r="J39" s="5">
        <f t="shared" si="3"/>
        <v>0.23023731001114728</v>
      </c>
      <c r="K39" s="3">
        <v>44209</v>
      </c>
      <c r="L39" s="4">
        <v>0.20833333333333334</v>
      </c>
      <c r="M39" s="5">
        <v>0.12599999999949599</v>
      </c>
      <c r="N39" s="5">
        <f t="shared" si="4"/>
        <v>0.88242784975425725</v>
      </c>
      <c r="O39" s="5">
        <f t="shared" si="5"/>
        <v>7.2976783174677068E-2</v>
      </c>
    </row>
    <row r="40" spans="1:20" x14ac:dyDescent="0.25">
      <c r="A40" s="3">
        <v>44205</v>
      </c>
      <c r="B40" s="4">
        <v>0.25</v>
      </c>
      <c r="C40" s="5">
        <v>0.25499999999897999</v>
      </c>
      <c r="D40" s="5">
        <f t="shared" si="0"/>
        <v>2.7157606374791396</v>
      </c>
      <c r="E40" s="5">
        <f t="shared" si="1"/>
        <v>0.22459340471952483</v>
      </c>
      <c r="F40" s="3">
        <v>44207</v>
      </c>
      <c r="G40" s="4">
        <v>0.25</v>
      </c>
      <c r="H40" s="5">
        <v>0.257999999998968</v>
      </c>
      <c r="I40" s="5">
        <f t="shared" si="2"/>
        <v>2.7668856069921324</v>
      </c>
      <c r="J40" s="5">
        <f t="shared" si="3"/>
        <v>0.22882143969824933</v>
      </c>
      <c r="K40" s="3">
        <v>44209</v>
      </c>
      <c r="L40" s="4">
        <v>0.25</v>
      </c>
      <c r="M40" s="5">
        <v>0.12599999999949599</v>
      </c>
      <c r="N40" s="5">
        <f t="shared" si="4"/>
        <v>0.88242784975425725</v>
      </c>
      <c r="O40" s="5">
        <f t="shared" si="5"/>
        <v>7.2976783174677068E-2</v>
      </c>
    </row>
    <row r="41" spans="1:20" x14ac:dyDescent="0.25">
      <c r="A41" s="3">
        <v>44205</v>
      </c>
      <c r="B41" s="4">
        <v>0.29166666666666669</v>
      </c>
      <c r="C41" s="5">
        <v>0.257999999998968</v>
      </c>
      <c r="D41" s="5">
        <f t="shared" si="0"/>
        <v>2.7668856069921324</v>
      </c>
      <c r="E41" s="5">
        <f t="shared" si="1"/>
        <v>0.22882143969824933</v>
      </c>
      <c r="F41" s="3">
        <v>44207</v>
      </c>
      <c r="G41" s="4">
        <v>0.29166666666666669</v>
      </c>
      <c r="H41" s="5">
        <v>0.26299999999894802</v>
      </c>
      <c r="I41" s="5">
        <f t="shared" si="2"/>
        <v>2.8528812797956382</v>
      </c>
      <c r="J41" s="5">
        <f t="shared" si="3"/>
        <v>0.23593328183909926</v>
      </c>
      <c r="K41" s="3">
        <v>44209</v>
      </c>
      <c r="L41" s="4">
        <v>0.29166666666666669</v>
      </c>
      <c r="M41" s="5">
        <v>0.12699999999949199</v>
      </c>
      <c r="N41" s="5">
        <f t="shared" si="4"/>
        <v>0.89362165227913581</v>
      </c>
      <c r="O41" s="5">
        <f t="shared" si="5"/>
        <v>7.3902510643484534E-2</v>
      </c>
    </row>
    <row r="42" spans="1:20" x14ac:dyDescent="0.25">
      <c r="A42" s="3">
        <v>44205</v>
      </c>
      <c r="B42" s="4">
        <v>0.33333333333333331</v>
      </c>
      <c r="C42" s="5">
        <v>0.257999999998968</v>
      </c>
      <c r="D42" s="5">
        <f t="shared" si="0"/>
        <v>2.7668856069921324</v>
      </c>
      <c r="E42" s="5">
        <f t="shared" si="1"/>
        <v>0.22882143969824933</v>
      </c>
      <c r="F42" s="3">
        <v>44207</v>
      </c>
      <c r="G42" s="4">
        <v>0.33333333333333331</v>
      </c>
      <c r="H42" s="5">
        <v>0.26099999999895601</v>
      </c>
      <c r="I42" s="5">
        <f t="shared" si="2"/>
        <v>2.8183652712073379</v>
      </c>
      <c r="J42" s="5">
        <f t="shared" si="3"/>
        <v>0.23307880792884683</v>
      </c>
      <c r="K42" s="3">
        <v>44209</v>
      </c>
      <c r="L42" s="4">
        <v>0.33333333333333331</v>
      </c>
      <c r="M42" s="5">
        <v>0.13099999999947601</v>
      </c>
      <c r="N42" s="5">
        <f t="shared" si="4"/>
        <v>0.93892050100866886</v>
      </c>
      <c r="O42" s="5">
        <f t="shared" si="5"/>
        <v>7.7648725433416915E-2</v>
      </c>
    </row>
    <row r="43" spans="1:20" x14ac:dyDescent="0.25">
      <c r="A43" s="3">
        <v>44205</v>
      </c>
      <c r="B43" s="4">
        <v>0.375</v>
      </c>
      <c r="C43" s="5">
        <v>0.25099999999899603</v>
      </c>
      <c r="D43" s="5">
        <f t="shared" si="0"/>
        <v>2.6481486767770965</v>
      </c>
      <c r="E43" s="5">
        <f t="shared" si="1"/>
        <v>0.21900189556946587</v>
      </c>
      <c r="F43" s="3">
        <v>44207</v>
      </c>
      <c r="G43" s="4">
        <v>0.375</v>
      </c>
      <c r="H43" s="5">
        <v>0.26999999999891999</v>
      </c>
      <c r="I43" s="5">
        <f t="shared" si="2"/>
        <v>2.9749159781698271</v>
      </c>
      <c r="J43" s="5">
        <f t="shared" si="3"/>
        <v>0.24602555139464469</v>
      </c>
      <c r="K43" s="3">
        <v>44209</v>
      </c>
      <c r="L43" s="4">
        <v>0.375</v>
      </c>
      <c r="M43" s="5">
        <v>0.13999999999943999</v>
      </c>
      <c r="N43" s="5">
        <f t="shared" si="4"/>
        <v>1.0438623438547496</v>
      </c>
      <c r="O43" s="5">
        <f t="shared" si="5"/>
        <v>8.6327415836787796E-2</v>
      </c>
    </row>
    <row r="44" spans="1:20" x14ac:dyDescent="0.25">
      <c r="A44" s="3">
        <v>44205</v>
      </c>
      <c r="B44" s="4">
        <v>0.41666666666666669</v>
      </c>
      <c r="C44" s="5">
        <v>0.256999999998972</v>
      </c>
      <c r="D44" s="5">
        <f t="shared" si="0"/>
        <v>2.7498044572788323</v>
      </c>
      <c r="E44" s="5">
        <f t="shared" si="1"/>
        <v>0.22740882861695941</v>
      </c>
      <c r="F44" s="3">
        <v>44207</v>
      </c>
      <c r="G44" s="4">
        <v>0.41666666666666669</v>
      </c>
      <c r="H44" s="5">
        <v>0.25099999999899603</v>
      </c>
      <c r="I44" s="5">
        <f t="shared" si="2"/>
        <v>2.6481486767770965</v>
      </c>
      <c r="J44" s="5">
        <f t="shared" si="3"/>
        <v>0.21900189556946587</v>
      </c>
      <c r="K44" s="3">
        <v>44209</v>
      </c>
      <c r="L44" s="4">
        <v>0.41666666666666669</v>
      </c>
      <c r="M44" s="5">
        <v>0.12699999999949199</v>
      </c>
      <c r="N44" s="5">
        <f t="shared" si="4"/>
        <v>0.89362165227913581</v>
      </c>
      <c r="O44" s="5">
        <f t="shared" si="5"/>
        <v>7.3902510643484534E-2</v>
      </c>
    </row>
    <row r="45" spans="1:20" x14ac:dyDescent="0.25">
      <c r="A45" s="3">
        <v>44205</v>
      </c>
      <c r="B45" s="4">
        <v>0.45833333333333331</v>
      </c>
      <c r="C45" s="5">
        <v>0.25499999999897999</v>
      </c>
      <c r="D45" s="5">
        <f t="shared" si="0"/>
        <v>2.7157606374791396</v>
      </c>
      <c r="E45" s="5">
        <f t="shared" si="1"/>
        <v>0.22459340471952483</v>
      </c>
      <c r="F45" s="3">
        <v>44207</v>
      </c>
      <c r="G45" s="4">
        <v>0.45833333333333331</v>
      </c>
      <c r="H45" s="5">
        <v>0.25299999999898798</v>
      </c>
      <c r="I45" s="5">
        <f t="shared" si="2"/>
        <v>2.6818752084968813</v>
      </c>
      <c r="J45" s="5">
        <f t="shared" si="3"/>
        <v>0.22179107974269208</v>
      </c>
      <c r="K45" s="3">
        <v>44209</v>
      </c>
      <c r="L45" s="4">
        <v>0.45833333333333331</v>
      </c>
      <c r="M45" s="5">
        <v>0.13499999999946</v>
      </c>
      <c r="N45" s="5">
        <f t="shared" si="4"/>
        <v>0.98504935922362336</v>
      </c>
      <c r="O45" s="5">
        <f t="shared" si="5"/>
        <v>8.1463582007793647E-2</v>
      </c>
    </row>
    <row r="46" spans="1:20" x14ac:dyDescent="0.25">
      <c r="A46" s="3">
        <v>44205</v>
      </c>
      <c r="B46" s="4">
        <v>0.5</v>
      </c>
      <c r="C46" s="5">
        <v>0.25999999999896001</v>
      </c>
      <c r="D46" s="5">
        <f t="shared" si="0"/>
        <v>2.8011660755503387</v>
      </c>
      <c r="E46" s="5">
        <f t="shared" si="1"/>
        <v>0.23165643444801301</v>
      </c>
      <c r="F46" s="3">
        <v>44207</v>
      </c>
      <c r="G46" s="4">
        <v>0.5</v>
      </c>
      <c r="H46" s="5">
        <v>0.24799999999900799</v>
      </c>
      <c r="I46" s="5">
        <f t="shared" si="2"/>
        <v>2.5978579333644203</v>
      </c>
      <c r="J46" s="5">
        <f t="shared" si="3"/>
        <v>0.21484285108923754</v>
      </c>
      <c r="K46" s="3">
        <v>44209</v>
      </c>
      <c r="L46" s="4">
        <v>0.5</v>
      </c>
      <c r="M46" s="5">
        <v>0.117999999999528</v>
      </c>
      <c r="N46" s="5">
        <f t="shared" si="4"/>
        <v>0.79478914139621792</v>
      </c>
      <c r="O46" s="5">
        <f t="shared" si="5"/>
        <v>6.5729061993467217E-2</v>
      </c>
    </row>
    <row r="47" spans="1:20" x14ac:dyDescent="0.25">
      <c r="A47" s="3">
        <v>44205</v>
      </c>
      <c r="B47" s="4">
        <v>0.54166666666666663</v>
      </c>
      <c r="C47" s="5">
        <v>0.26199999999895202</v>
      </c>
      <c r="D47" s="5">
        <f t="shared" si="0"/>
        <v>2.8356036928783004</v>
      </c>
      <c r="E47" s="5">
        <f t="shared" si="1"/>
        <v>0.23450442540103544</v>
      </c>
      <c r="F47" s="3">
        <v>44207</v>
      </c>
      <c r="G47" s="4">
        <v>0.54166666666666663</v>
      </c>
      <c r="H47" s="5">
        <v>0.24699999999901201</v>
      </c>
      <c r="I47" s="5">
        <f t="shared" si="2"/>
        <v>2.5811743593053436</v>
      </c>
      <c r="J47" s="5">
        <f t="shared" si="3"/>
        <v>0.21346311951455191</v>
      </c>
      <c r="K47" s="3">
        <v>44209</v>
      </c>
      <c r="L47" s="4">
        <v>0.54166666666666663</v>
      </c>
      <c r="M47" s="5">
        <v>0.142999999999428</v>
      </c>
      <c r="N47" s="5">
        <f t="shared" si="4"/>
        <v>1.0797572676437324</v>
      </c>
      <c r="O47" s="5">
        <f t="shared" si="5"/>
        <v>8.9295926034136663E-2</v>
      </c>
    </row>
    <row r="48" spans="1:20" x14ac:dyDescent="0.25">
      <c r="A48" s="3">
        <v>44205</v>
      </c>
      <c r="B48" s="4">
        <v>0.58333333333333337</v>
      </c>
      <c r="C48" s="5">
        <v>0.25999999999896001</v>
      </c>
      <c r="D48" s="5">
        <f t="shared" si="0"/>
        <v>2.8011660755503387</v>
      </c>
      <c r="E48" s="5">
        <f t="shared" si="1"/>
        <v>0.23165643444801301</v>
      </c>
      <c r="F48" s="3">
        <v>44207</v>
      </c>
      <c r="G48" s="4">
        <v>0.58333333333333337</v>
      </c>
      <c r="H48" s="5">
        <v>0.22199999999911199</v>
      </c>
      <c r="I48" s="5">
        <f t="shared" si="2"/>
        <v>2.1772992061628678</v>
      </c>
      <c r="J48" s="5">
        <f t="shared" si="3"/>
        <v>0.18006264434966915</v>
      </c>
      <c r="K48" s="3">
        <v>44209</v>
      </c>
      <c r="L48" s="4">
        <v>0.58333333333333337</v>
      </c>
      <c r="M48" s="5">
        <v>0.14099999999943599</v>
      </c>
      <c r="N48" s="5">
        <f t="shared" si="4"/>
        <v>1.055777017262896</v>
      </c>
      <c r="O48" s="5">
        <f t="shared" si="5"/>
        <v>8.7312759327641487E-2</v>
      </c>
    </row>
    <row r="49" spans="1:15" x14ac:dyDescent="0.25">
      <c r="A49" s="3">
        <v>44205</v>
      </c>
      <c r="B49" s="4">
        <v>0.625</v>
      </c>
      <c r="C49" s="5">
        <v>0.258999999998964</v>
      </c>
      <c r="D49" s="5">
        <f t="shared" si="0"/>
        <v>2.7840061670029903</v>
      </c>
      <c r="E49" s="5">
        <f t="shared" si="1"/>
        <v>0.23023731001114728</v>
      </c>
      <c r="F49" s="3">
        <v>44207</v>
      </c>
      <c r="G49" s="4">
        <v>0.625</v>
      </c>
      <c r="H49" s="5">
        <v>0.25499999999897999</v>
      </c>
      <c r="I49" s="5">
        <f t="shared" si="2"/>
        <v>2.7157606374791396</v>
      </c>
      <c r="J49" s="5">
        <f t="shared" si="3"/>
        <v>0.22459340471952483</v>
      </c>
      <c r="K49" s="3">
        <v>44209</v>
      </c>
      <c r="L49" s="4">
        <v>0.625</v>
      </c>
      <c r="M49" s="5">
        <v>0.136999999999452</v>
      </c>
      <c r="N49" s="5">
        <f t="shared" si="4"/>
        <v>1.0084218812032004</v>
      </c>
      <c r="O49" s="5">
        <f t="shared" si="5"/>
        <v>8.3396489575504676E-2</v>
      </c>
    </row>
    <row r="50" spans="1:15" x14ac:dyDescent="0.25">
      <c r="A50" s="3">
        <v>44205</v>
      </c>
      <c r="B50" s="4">
        <v>0.66666666666666663</v>
      </c>
      <c r="C50" s="5">
        <v>0.25399999999898398</v>
      </c>
      <c r="D50" s="5">
        <f t="shared" si="0"/>
        <v>2.6987980926143726</v>
      </c>
      <c r="E50" s="5">
        <f t="shared" si="1"/>
        <v>0.22319060225920861</v>
      </c>
      <c r="F50" s="3">
        <v>44207</v>
      </c>
      <c r="G50" s="4">
        <v>0.66666666666666663</v>
      </c>
      <c r="H50" s="5">
        <v>0.256999999998972</v>
      </c>
      <c r="I50" s="5">
        <f t="shared" si="2"/>
        <v>2.7498044572788323</v>
      </c>
      <c r="J50" s="5">
        <f t="shared" si="3"/>
        <v>0.22740882861695941</v>
      </c>
      <c r="K50" s="3">
        <v>44209</v>
      </c>
      <c r="L50" s="4">
        <v>0.66666666666666663</v>
      </c>
      <c r="M50" s="5">
        <v>0.13799999999944801</v>
      </c>
      <c r="N50" s="5">
        <f t="shared" si="4"/>
        <v>1.0201846281130877</v>
      </c>
      <c r="O50" s="5">
        <f t="shared" si="5"/>
        <v>8.4369268744952347E-2</v>
      </c>
    </row>
    <row r="51" spans="1:15" x14ac:dyDescent="0.25">
      <c r="A51" s="3">
        <v>44205</v>
      </c>
      <c r="B51" s="4">
        <v>0.70833333333333337</v>
      </c>
      <c r="C51" s="5">
        <v>0.25099999999899603</v>
      </c>
      <c r="D51" s="5">
        <f t="shared" si="0"/>
        <v>2.6481486767770965</v>
      </c>
      <c r="E51" s="5">
        <f t="shared" si="1"/>
        <v>0.21900189556946587</v>
      </c>
      <c r="F51" s="3">
        <v>44207</v>
      </c>
      <c r="G51" s="4">
        <v>0.70833333333333337</v>
      </c>
      <c r="H51" s="5">
        <v>0.24699999999901201</v>
      </c>
      <c r="I51" s="5">
        <f t="shared" si="2"/>
        <v>2.5811743593053436</v>
      </c>
      <c r="J51" s="5">
        <f t="shared" si="3"/>
        <v>0.21346311951455191</v>
      </c>
      <c r="K51" s="3">
        <v>44209</v>
      </c>
      <c r="L51" s="4">
        <v>0.70833333333333337</v>
      </c>
      <c r="M51" s="5">
        <v>0.14099999999943599</v>
      </c>
      <c r="N51" s="5">
        <f t="shared" si="4"/>
        <v>1.055777017262896</v>
      </c>
      <c r="O51" s="5">
        <f t="shared" si="5"/>
        <v>8.7312759327641487E-2</v>
      </c>
    </row>
    <row r="52" spans="1:15" x14ac:dyDescent="0.25">
      <c r="A52" s="3">
        <v>44205</v>
      </c>
      <c r="B52" s="4">
        <v>0.75</v>
      </c>
      <c r="C52" s="5">
        <v>0.26199999999895202</v>
      </c>
      <c r="D52" s="5">
        <f t="shared" si="0"/>
        <v>2.8356036928783004</v>
      </c>
      <c r="E52" s="5">
        <f t="shared" si="1"/>
        <v>0.23450442540103544</v>
      </c>
      <c r="F52" s="3">
        <v>44207</v>
      </c>
      <c r="G52" s="4">
        <v>0.75</v>
      </c>
      <c r="H52" s="5">
        <v>0.25499999999897999</v>
      </c>
      <c r="I52" s="5">
        <f t="shared" si="2"/>
        <v>2.7157606374791396</v>
      </c>
      <c r="J52" s="5">
        <f t="shared" si="3"/>
        <v>0.22459340471952483</v>
      </c>
      <c r="K52" s="3">
        <v>44209</v>
      </c>
      <c r="L52" s="4">
        <v>0.75</v>
      </c>
      <c r="M52" s="5">
        <v>0.13299999999946799</v>
      </c>
      <c r="N52" s="5">
        <f t="shared" si="4"/>
        <v>0.96188181776151815</v>
      </c>
      <c r="O52" s="5">
        <f t="shared" si="5"/>
        <v>7.9547626328877546E-2</v>
      </c>
    </row>
    <row r="53" spans="1:15" x14ac:dyDescent="0.25">
      <c r="A53" s="3">
        <v>44205</v>
      </c>
      <c r="B53" s="4">
        <v>0.79166666666666663</v>
      </c>
      <c r="C53" s="5">
        <v>0.24799999999900799</v>
      </c>
      <c r="D53" s="5">
        <f t="shared" si="0"/>
        <v>2.5978579333644203</v>
      </c>
      <c r="E53" s="5">
        <f t="shared" si="1"/>
        <v>0.21484285108923754</v>
      </c>
      <c r="F53" s="3">
        <v>44207</v>
      </c>
      <c r="G53" s="4">
        <v>0.79166666666666663</v>
      </c>
      <c r="H53" s="5">
        <v>0.25599999999897599</v>
      </c>
      <c r="I53" s="5">
        <f t="shared" si="2"/>
        <v>2.7327627799615186</v>
      </c>
      <c r="J53" s="5">
        <f t="shared" si="3"/>
        <v>0.22599948190281757</v>
      </c>
      <c r="K53" s="3">
        <v>44209</v>
      </c>
      <c r="L53" s="4">
        <v>0.79166666666666663</v>
      </c>
      <c r="M53" s="5">
        <v>0.12599999999949599</v>
      </c>
      <c r="N53" s="5">
        <f t="shared" si="4"/>
        <v>0.88242784975425725</v>
      </c>
      <c r="O53" s="5">
        <f t="shared" si="5"/>
        <v>7.2976783174677068E-2</v>
      </c>
    </row>
    <row r="54" spans="1:15" x14ac:dyDescent="0.25">
      <c r="A54" s="3">
        <v>44205</v>
      </c>
      <c r="B54" s="4">
        <v>0.83333333333333337</v>
      </c>
      <c r="C54" s="5">
        <v>0.24499999999902</v>
      </c>
      <c r="D54" s="5">
        <f t="shared" si="0"/>
        <v>2.5479276151738937</v>
      </c>
      <c r="E54" s="5">
        <f t="shared" si="1"/>
        <v>0.21071361377488099</v>
      </c>
      <c r="F54" s="3">
        <v>44207</v>
      </c>
      <c r="G54" s="4">
        <v>0.83333333333333337</v>
      </c>
      <c r="H54" s="5">
        <v>0.25299999999898798</v>
      </c>
      <c r="I54" s="5">
        <f t="shared" si="2"/>
        <v>2.6818752084968813</v>
      </c>
      <c r="J54" s="5">
        <f t="shared" si="3"/>
        <v>0.22179107974269208</v>
      </c>
      <c r="K54" s="3">
        <v>44209</v>
      </c>
      <c r="L54" s="4">
        <v>0.83333333333333337</v>
      </c>
      <c r="M54" s="5">
        <v>0.13499999999946</v>
      </c>
      <c r="N54" s="5">
        <f t="shared" si="4"/>
        <v>0.98504935922362336</v>
      </c>
      <c r="O54" s="5">
        <f t="shared" si="5"/>
        <v>8.1463582007793647E-2</v>
      </c>
    </row>
    <row r="55" spans="1:15" x14ac:dyDescent="0.25">
      <c r="A55" s="3">
        <v>44205</v>
      </c>
      <c r="B55" s="4">
        <v>0.875</v>
      </c>
      <c r="C55" s="5">
        <v>0.25399999999898398</v>
      </c>
      <c r="D55" s="5">
        <f t="shared" si="0"/>
        <v>2.6987980926143726</v>
      </c>
      <c r="E55" s="5">
        <f t="shared" si="1"/>
        <v>0.22319060225920861</v>
      </c>
      <c r="F55" s="3">
        <v>44207</v>
      </c>
      <c r="G55" s="4">
        <v>0.875</v>
      </c>
      <c r="H55" s="5">
        <v>0.26199999999895202</v>
      </c>
      <c r="I55" s="5">
        <f t="shared" si="2"/>
        <v>2.8356036928783004</v>
      </c>
      <c r="J55" s="5">
        <f t="shared" si="3"/>
        <v>0.23450442540103544</v>
      </c>
      <c r="K55" s="3">
        <v>44209</v>
      </c>
      <c r="L55" s="4">
        <v>0.875</v>
      </c>
      <c r="M55" s="5">
        <v>0.12399999999950399</v>
      </c>
      <c r="N55" s="5">
        <f t="shared" si="4"/>
        <v>0.86019851027488192</v>
      </c>
      <c r="O55" s="5">
        <f t="shared" si="5"/>
        <v>7.1138416799732734E-2</v>
      </c>
    </row>
    <row r="56" spans="1:15" x14ac:dyDescent="0.25">
      <c r="A56" s="3">
        <v>44205</v>
      </c>
      <c r="B56" s="4">
        <v>0.91666666666666663</v>
      </c>
      <c r="C56" s="5">
        <v>0.25999999999896001</v>
      </c>
      <c r="D56" s="5">
        <f t="shared" si="0"/>
        <v>2.8011660755503387</v>
      </c>
      <c r="E56" s="5">
        <f t="shared" si="1"/>
        <v>0.23165643444801301</v>
      </c>
      <c r="F56" s="3">
        <v>44207</v>
      </c>
      <c r="G56" s="4">
        <v>0.91666666666666663</v>
      </c>
      <c r="H56" s="5">
        <v>0.25099999999899603</v>
      </c>
      <c r="I56" s="5">
        <f t="shared" si="2"/>
        <v>2.6481486767770965</v>
      </c>
      <c r="J56" s="5">
        <f t="shared" si="3"/>
        <v>0.21900189556946587</v>
      </c>
      <c r="K56" s="3">
        <v>44209</v>
      </c>
      <c r="L56" s="4">
        <v>0.91666666666666663</v>
      </c>
      <c r="M56" s="5">
        <v>0.142999999999428</v>
      </c>
      <c r="N56" s="5">
        <f t="shared" si="4"/>
        <v>1.0797572676437324</v>
      </c>
      <c r="O56" s="5">
        <f t="shared" si="5"/>
        <v>8.9295926034136663E-2</v>
      </c>
    </row>
    <row r="57" spans="1:15" x14ac:dyDescent="0.25">
      <c r="A57" s="3">
        <v>44205</v>
      </c>
      <c r="B57" s="4">
        <v>0.95833333333333337</v>
      </c>
      <c r="C57" s="5">
        <v>0.25399999999898398</v>
      </c>
      <c r="D57" s="5">
        <f t="shared" si="0"/>
        <v>2.6987980926143726</v>
      </c>
      <c r="E57" s="5">
        <f t="shared" si="1"/>
        <v>0.22319060225920861</v>
      </c>
      <c r="F57" s="3">
        <v>44207</v>
      </c>
      <c r="G57" s="4">
        <v>0.95833333333333337</v>
      </c>
      <c r="H57" s="5">
        <v>0.25199999999899197</v>
      </c>
      <c r="I57" s="5">
        <f t="shared" si="2"/>
        <v>2.6649920486066039</v>
      </c>
      <c r="J57" s="5">
        <f t="shared" si="3"/>
        <v>0.22039484241976612</v>
      </c>
      <c r="K57" s="3">
        <v>44209</v>
      </c>
      <c r="L57" s="4">
        <v>0.95833333333333337</v>
      </c>
      <c r="M57" s="5">
        <v>0.11999999999952</v>
      </c>
      <c r="N57" s="5">
        <f t="shared" si="4"/>
        <v>0.81637773635571698</v>
      </c>
      <c r="O57" s="5">
        <f t="shared" si="5"/>
        <v>6.7514438796617796E-2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93786-4842-425E-95F4-48FB526C067F}">
  <dimension ref="A1:T270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MAX(D10:D57,I10:I57,N10:N33,S10:S33)</f>
        <v>61.217993246008497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44317</v>
      </c>
      <c r="B10" s="4">
        <v>0</v>
      </c>
      <c r="C10" s="5">
        <v>1.6889999999932399</v>
      </c>
      <c r="D10" s="5">
        <f t="shared" ref="D10:D57" si="0">4*6*(C10^(1.522*(6^0.026)))</f>
        <v>55.358607324748704</v>
      </c>
      <c r="E10" s="5">
        <f t="shared" ref="E10:E57" si="1">D10*0.0827</f>
        <v>4.5781568257567171</v>
      </c>
      <c r="F10" s="3">
        <v>44319</v>
      </c>
      <c r="G10" s="4">
        <v>0</v>
      </c>
      <c r="H10" s="5">
        <v>1.6969999999932099</v>
      </c>
      <c r="I10" s="5">
        <f t="shared" ref="I10:I57" si="2">4*6*(H10^(1.522*(6^0.026)))</f>
        <v>55.77730716866742</v>
      </c>
      <c r="J10" s="5">
        <f t="shared" ref="J10:J57" si="3">I10*0.0827</f>
        <v>4.6127833028487952</v>
      </c>
      <c r="K10" s="3">
        <v>44321</v>
      </c>
      <c r="L10" s="4">
        <v>0</v>
      </c>
      <c r="M10" s="5">
        <v>1.70899999999316</v>
      </c>
      <c r="N10" s="5">
        <f t="shared" ref="N10:N33" si="4">4*6*(M10^(1.522*(6^0.026)))</f>
        <v>56.407559836437713</v>
      </c>
      <c r="O10" s="5">
        <f t="shared" ref="O10:O33" si="5">N10*0.0827</f>
        <v>4.6649051984733987</v>
      </c>
      <c r="P10" s="3">
        <v>44322</v>
      </c>
      <c r="Q10" s="4">
        <v>0</v>
      </c>
      <c r="R10" s="5">
        <v>1.73999999999304</v>
      </c>
      <c r="S10" s="5">
        <f t="shared" ref="S10:S33" si="6">4*6*(R10^(1.522*(6^0.026)))</f>
        <v>58.047898615746966</v>
      </c>
      <c r="T10" s="5">
        <f t="shared" ref="T10:T33" si="7">S10*0.0827</f>
        <v>4.8005612155222739</v>
      </c>
    </row>
    <row r="11" spans="1:20" x14ac:dyDescent="0.25">
      <c r="A11" s="3">
        <v>44317</v>
      </c>
      <c r="B11" s="4">
        <v>4.1666666666666664E-2</v>
      </c>
      <c r="C11" s="5">
        <v>1.6979999999932001</v>
      </c>
      <c r="D11" s="5">
        <f t="shared" si="0"/>
        <v>55.829727330289984</v>
      </c>
      <c r="E11" s="5">
        <f t="shared" si="1"/>
        <v>4.6171184502149814</v>
      </c>
      <c r="F11" s="3">
        <v>44319</v>
      </c>
      <c r="G11" s="4">
        <v>4.1666666666666664E-2</v>
      </c>
      <c r="H11" s="5">
        <v>1.70099999999319</v>
      </c>
      <c r="I11" s="5">
        <f t="shared" si="2"/>
        <v>55.987097951314254</v>
      </c>
      <c r="J11" s="5">
        <f t="shared" si="3"/>
        <v>4.6301330005736885</v>
      </c>
      <c r="K11" s="3">
        <v>44321</v>
      </c>
      <c r="L11" s="4">
        <v>4.1666666666666664E-2</v>
      </c>
      <c r="M11" s="5">
        <v>1.7139999999931399</v>
      </c>
      <c r="N11" s="5">
        <f t="shared" si="4"/>
        <v>56.670943762057775</v>
      </c>
      <c r="O11" s="5">
        <f t="shared" si="5"/>
        <v>4.6866870491221775</v>
      </c>
      <c r="P11" s="3">
        <v>44322</v>
      </c>
      <c r="Q11" s="4">
        <v>4.1666666666666664E-2</v>
      </c>
      <c r="R11" s="5">
        <v>1.7329999999930601</v>
      </c>
      <c r="S11" s="5">
        <f t="shared" si="6"/>
        <v>57.675968050071717</v>
      </c>
      <c r="T11" s="5">
        <f t="shared" si="7"/>
        <v>4.7698025577409311</v>
      </c>
    </row>
    <row r="12" spans="1:20" x14ac:dyDescent="0.25">
      <c r="A12" s="3">
        <v>44317</v>
      </c>
      <c r="B12" s="4">
        <v>8.3333333333333329E-2</v>
      </c>
      <c r="C12" s="5">
        <v>1.6889999999932399</v>
      </c>
      <c r="D12" s="5">
        <f t="shared" si="0"/>
        <v>55.358607324748704</v>
      </c>
      <c r="E12" s="5">
        <f t="shared" si="1"/>
        <v>4.5781568257567171</v>
      </c>
      <c r="F12" s="3">
        <v>44319</v>
      </c>
      <c r="G12" s="4">
        <v>8.3333333333333329E-2</v>
      </c>
      <c r="H12" s="5">
        <v>1.69199999999323</v>
      </c>
      <c r="I12" s="5">
        <f t="shared" si="2"/>
        <v>55.515481898360008</v>
      </c>
      <c r="J12" s="5">
        <f t="shared" si="3"/>
        <v>4.5911303529943721</v>
      </c>
      <c r="K12" s="3">
        <v>44321</v>
      </c>
      <c r="L12" s="4">
        <v>8.3333333333333329E-2</v>
      </c>
      <c r="M12" s="5">
        <v>1.71099999999315</v>
      </c>
      <c r="N12" s="5">
        <f t="shared" si="4"/>
        <v>56.512858504217476</v>
      </c>
      <c r="O12" s="5">
        <f t="shared" si="5"/>
        <v>4.6736133982987846</v>
      </c>
      <c r="P12" s="3">
        <v>44322</v>
      </c>
      <c r="Q12" s="4">
        <v>8.3333333333333329E-2</v>
      </c>
      <c r="R12" s="5">
        <v>1.7309999999930701</v>
      </c>
      <c r="S12" s="5">
        <f t="shared" si="6"/>
        <v>57.569865979782108</v>
      </c>
      <c r="T12" s="5">
        <f t="shared" si="7"/>
        <v>4.7610279165279801</v>
      </c>
    </row>
    <row r="13" spans="1:20" x14ac:dyDescent="0.25">
      <c r="A13" s="3">
        <v>44317</v>
      </c>
      <c r="B13" s="4">
        <v>0.125</v>
      </c>
      <c r="C13" s="5">
        <v>1.68199999999327</v>
      </c>
      <c r="D13" s="5">
        <f t="shared" si="0"/>
        <v>54.993210808539374</v>
      </c>
      <c r="E13" s="5">
        <f t="shared" si="1"/>
        <v>4.5479385338662057</v>
      </c>
      <c r="F13" s="3">
        <v>44319</v>
      </c>
      <c r="G13" s="4">
        <v>0.125</v>
      </c>
      <c r="H13" s="5">
        <v>1.6929999999932199</v>
      </c>
      <c r="I13" s="5">
        <f t="shared" si="2"/>
        <v>55.567810199399105</v>
      </c>
      <c r="J13" s="5">
        <f t="shared" si="3"/>
        <v>4.5954579034903054</v>
      </c>
      <c r="K13" s="3">
        <v>44321</v>
      </c>
      <c r="L13" s="4">
        <v>0.125</v>
      </c>
      <c r="M13" s="5">
        <v>1.7059999999931701</v>
      </c>
      <c r="N13" s="5">
        <f t="shared" si="4"/>
        <v>56.249749177743489</v>
      </c>
      <c r="O13" s="5">
        <f t="shared" si="5"/>
        <v>4.6518542569993864</v>
      </c>
      <c r="P13" s="3">
        <v>44322</v>
      </c>
      <c r="Q13" s="4">
        <v>0.125</v>
      </c>
      <c r="R13" s="5">
        <v>1.73199999999307</v>
      </c>
      <c r="S13" s="5">
        <f t="shared" si="6"/>
        <v>57.62290790894032</v>
      </c>
      <c r="T13" s="5">
        <f t="shared" si="7"/>
        <v>4.765414484069364</v>
      </c>
    </row>
    <row r="14" spans="1:20" x14ac:dyDescent="0.25">
      <c r="A14" s="3">
        <v>44317</v>
      </c>
      <c r="B14" s="4">
        <v>0.16666666666666666</v>
      </c>
      <c r="C14" s="5">
        <v>1.6769999999932901</v>
      </c>
      <c r="D14" s="5">
        <f t="shared" si="0"/>
        <v>54.732766094947749</v>
      </c>
      <c r="E14" s="5">
        <f t="shared" si="1"/>
        <v>4.5263997560521787</v>
      </c>
      <c r="F14" s="3">
        <v>44319</v>
      </c>
      <c r="G14" s="4">
        <v>0.16666666666666666</v>
      </c>
      <c r="H14" s="5">
        <v>1.7019999999931901</v>
      </c>
      <c r="I14" s="5">
        <f t="shared" si="2"/>
        <v>56.039591522447736</v>
      </c>
      <c r="J14" s="5">
        <f t="shared" si="3"/>
        <v>4.6344742189064272</v>
      </c>
      <c r="K14" s="3">
        <v>44321</v>
      </c>
      <c r="L14" s="4">
        <v>0.16666666666666666</v>
      </c>
      <c r="M14" s="5">
        <v>1.6959999999932101</v>
      </c>
      <c r="N14" s="5">
        <f t="shared" si="4"/>
        <v>55.724905370375993</v>
      </c>
      <c r="O14" s="5">
        <f t="shared" si="5"/>
        <v>4.6084496741300942</v>
      </c>
      <c r="P14" s="3">
        <v>44322</v>
      </c>
      <c r="Q14" s="4">
        <v>0.16666666666666666</v>
      </c>
      <c r="R14" s="5">
        <v>1.72099999999311</v>
      </c>
      <c r="S14" s="5">
        <f t="shared" si="6"/>
        <v>57.040449286709872</v>
      </c>
      <c r="T14" s="5">
        <f t="shared" si="7"/>
        <v>4.7172451560109065</v>
      </c>
    </row>
    <row r="15" spans="1:20" x14ac:dyDescent="0.25">
      <c r="A15" s="3">
        <v>44317</v>
      </c>
      <c r="B15" s="4">
        <v>0.20833333333333334</v>
      </c>
      <c r="C15" s="5">
        <v>1.6829999999932601</v>
      </c>
      <c r="D15" s="5">
        <f t="shared" si="0"/>
        <v>55.045355057692291</v>
      </c>
      <c r="E15" s="5">
        <f t="shared" si="1"/>
        <v>4.5522508632711522</v>
      </c>
      <c r="F15" s="3">
        <v>44319</v>
      </c>
      <c r="G15" s="4">
        <v>0.20833333333333334</v>
      </c>
      <c r="H15" s="5">
        <v>1.6889999999932399</v>
      </c>
      <c r="I15" s="5">
        <f t="shared" si="2"/>
        <v>55.358607324748704</v>
      </c>
      <c r="J15" s="5">
        <f t="shared" si="3"/>
        <v>4.5781568257567171</v>
      </c>
      <c r="K15" s="3">
        <v>44321</v>
      </c>
      <c r="L15" s="4">
        <v>0.20833333333333334</v>
      </c>
      <c r="M15" s="5">
        <v>1.70699999999317</v>
      </c>
      <c r="N15" s="5">
        <f t="shared" si="4"/>
        <v>56.302334412449625</v>
      </c>
      <c r="O15" s="5">
        <f t="shared" si="5"/>
        <v>4.6562030559095842</v>
      </c>
      <c r="P15" s="3">
        <v>44322</v>
      </c>
      <c r="Q15" s="4">
        <v>0.20833333333333334</v>
      </c>
      <c r="R15" s="5">
        <v>1.7219999999931099</v>
      </c>
      <c r="S15" s="5">
        <f t="shared" si="6"/>
        <v>57.093308860998938</v>
      </c>
      <c r="T15" s="5">
        <f t="shared" si="7"/>
        <v>4.7216166428046122</v>
      </c>
    </row>
    <row r="16" spans="1:20" x14ac:dyDescent="0.25">
      <c r="A16" s="3">
        <v>44317</v>
      </c>
      <c r="B16" s="4">
        <v>0.25</v>
      </c>
      <c r="C16" s="5">
        <v>1.6829999999932601</v>
      </c>
      <c r="D16" s="5">
        <f t="shared" si="0"/>
        <v>55.045355057692291</v>
      </c>
      <c r="E16" s="5">
        <f t="shared" si="1"/>
        <v>4.5522508632711522</v>
      </c>
      <c r="F16" s="3">
        <v>44319</v>
      </c>
      <c r="G16" s="4">
        <v>0.25</v>
      </c>
      <c r="H16" s="5">
        <v>1.71299999999314</v>
      </c>
      <c r="I16" s="5">
        <f t="shared" si="2"/>
        <v>56.618230381066823</v>
      </c>
      <c r="J16" s="5">
        <f t="shared" si="3"/>
        <v>4.6823276525142257</v>
      </c>
      <c r="K16" s="3">
        <v>44321</v>
      </c>
      <c r="L16" s="4">
        <v>0.25</v>
      </c>
      <c r="M16" s="5">
        <v>1.70099999999319</v>
      </c>
      <c r="N16" s="5">
        <f t="shared" si="4"/>
        <v>55.987097951314254</v>
      </c>
      <c r="O16" s="5">
        <f t="shared" si="5"/>
        <v>4.6301330005736885</v>
      </c>
      <c r="P16" s="3">
        <v>44322</v>
      </c>
      <c r="Q16" s="4">
        <v>0.25</v>
      </c>
      <c r="R16" s="5">
        <v>1.7219999999931099</v>
      </c>
      <c r="S16" s="5">
        <f t="shared" si="6"/>
        <v>57.093308860998938</v>
      </c>
      <c r="T16" s="5">
        <f t="shared" si="7"/>
        <v>4.7216166428046122</v>
      </c>
    </row>
    <row r="17" spans="1:20" x14ac:dyDescent="0.25">
      <c r="A17" s="3">
        <v>44317</v>
      </c>
      <c r="B17" s="4">
        <v>0.29166666666666669</v>
      </c>
      <c r="C17" s="5">
        <v>1.70499999999318</v>
      </c>
      <c r="D17" s="5">
        <f t="shared" si="0"/>
        <v>56.197182267032474</v>
      </c>
      <c r="E17" s="5">
        <f t="shared" si="1"/>
        <v>4.6475069734835852</v>
      </c>
      <c r="F17" s="3">
        <v>44319</v>
      </c>
      <c r="G17" s="4">
        <v>0.29166666666666669</v>
      </c>
      <c r="H17" s="5">
        <v>1.71499999999314</v>
      </c>
      <c r="I17" s="5">
        <f t="shared" si="2"/>
        <v>56.723675432321158</v>
      </c>
      <c r="J17" s="5">
        <f t="shared" si="3"/>
        <v>4.6910479582529598</v>
      </c>
      <c r="K17" s="3">
        <v>44321</v>
      </c>
      <c r="L17" s="4">
        <v>0.29166666666666669</v>
      </c>
      <c r="M17" s="5">
        <v>1.73199999999307</v>
      </c>
      <c r="N17" s="5">
        <f t="shared" si="4"/>
        <v>57.62290790894032</v>
      </c>
      <c r="O17" s="5">
        <f t="shared" si="5"/>
        <v>4.765414484069364</v>
      </c>
      <c r="P17" s="3">
        <v>44322</v>
      </c>
      <c r="Q17" s="4">
        <v>0.29166666666666669</v>
      </c>
      <c r="R17" s="5">
        <v>1.75299999999298</v>
      </c>
      <c r="S17" s="5">
        <f t="shared" si="6"/>
        <v>58.740988849997976</v>
      </c>
      <c r="T17" s="5">
        <f t="shared" si="7"/>
        <v>4.8578797778948326</v>
      </c>
    </row>
    <row r="18" spans="1:20" x14ac:dyDescent="0.25">
      <c r="A18" s="3">
        <v>44317</v>
      </c>
      <c r="B18" s="4">
        <v>0.33333333333333331</v>
      </c>
      <c r="C18" s="5">
        <v>1.72799999999308</v>
      </c>
      <c r="D18" s="5">
        <f t="shared" si="0"/>
        <v>57.410849506814571</v>
      </c>
      <c r="E18" s="5">
        <f t="shared" si="1"/>
        <v>4.7478772542135648</v>
      </c>
      <c r="F18" s="3">
        <v>44319</v>
      </c>
      <c r="G18" s="4">
        <v>0.33333333333333331</v>
      </c>
      <c r="H18" s="5">
        <v>1.73999999999304</v>
      </c>
      <c r="I18" s="5">
        <f t="shared" si="2"/>
        <v>58.047898615746966</v>
      </c>
      <c r="J18" s="5">
        <f t="shared" si="3"/>
        <v>4.8005612155222739</v>
      </c>
      <c r="K18" s="3">
        <v>44321</v>
      </c>
      <c r="L18" s="4">
        <v>0.33333333333333331</v>
      </c>
      <c r="M18" s="5">
        <v>1.74399999999302</v>
      </c>
      <c r="N18" s="5">
        <f t="shared" si="4"/>
        <v>58.260830376530265</v>
      </c>
      <c r="O18" s="5">
        <f t="shared" si="5"/>
        <v>4.8181706721390523</v>
      </c>
      <c r="P18" s="3">
        <v>44322</v>
      </c>
      <c r="Q18" s="4">
        <v>0.33333333333333331</v>
      </c>
      <c r="R18" s="5">
        <v>1.7759999999928899</v>
      </c>
      <c r="S18" s="5">
        <f t="shared" si="6"/>
        <v>59.974722687604711</v>
      </c>
      <c r="T18" s="5">
        <f t="shared" si="7"/>
        <v>4.9599095662649093</v>
      </c>
    </row>
    <row r="19" spans="1:20" x14ac:dyDescent="0.25">
      <c r="A19" s="3">
        <v>44317</v>
      </c>
      <c r="B19" s="4">
        <v>0.375</v>
      </c>
      <c r="C19" s="5">
        <v>1.7429999999930199</v>
      </c>
      <c r="D19" s="5">
        <f t="shared" si="0"/>
        <v>58.207570184172695</v>
      </c>
      <c r="E19" s="5">
        <f t="shared" si="1"/>
        <v>4.8137660542310821</v>
      </c>
      <c r="F19" s="3">
        <v>44319</v>
      </c>
      <c r="G19" s="4">
        <v>0.375</v>
      </c>
      <c r="H19" s="5">
        <v>1.7469999999930099</v>
      </c>
      <c r="I19" s="5">
        <f t="shared" si="2"/>
        <v>58.4207199031191</v>
      </c>
      <c r="J19" s="5">
        <f t="shared" si="3"/>
        <v>4.8313935359879494</v>
      </c>
      <c r="K19" s="3">
        <v>44321</v>
      </c>
      <c r="L19" s="4">
        <v>0.375</v>
      </c>
      <c r="M19" s="5">
        <v>1.76299999999294</v>
      </c>
      <c r="N19" s="5">
        <f t="shared" si="4"/>
        <v>59.276219839248199</v>
      </c>
      <c r="O19" s="5">
        <f t="shared" si="5"/>
        <v>4.9021433807058257</v>
      </c>
      <c r="P19" s="3">
        <v>44322</v>
      </c>
      <c r="Q19" s="4">
        <v>0.375</v>
      </c>
      <c r="R19" s="5">
        <v>1.79399999999282</v>
      </c>
      <c r="S19" s="5">
        <f t="shared" si="6"/>
        <v>60.946908307427591</v>
      </c>
      <c r="T19" s="5">
        <f t="shared" si="7"/>
        <v>5.0403093170242617</v>
      </c>
    </row>
    <row r="20" spans="1:20" x14ac:dyDescent="0.25">
      <c r="A20" s="3">
        <v>44317</v>
      </c>
      <c r="B20" s="4">
        <v>0.41666666666666669</v>
      </c>
      <c r="C20" s="5">
        <v>1.75899999999296</v>
      </c>
      <c r="D20" s="5">
        <f t="shared" si="0"/>
        <v>59.061910232665184</v>
      </c>
      <c r="E20" s="5">
        <f t="shared" si="1"/>
        <v>4.8844199762414107</v>
      </c>
      <c r="F20" s="3">
        <v>44319</v>
      </c>
      <c r="G20" s="4">
        <v>0.41666666666666669</v>
      </c>
      <c r="H20" s="5">
        <v>1.7509999999929899</v>
      </c>
      <c r="I20" s="5">
        <f t="shared" si="2"/>
        <v>58.634159996780276</v>
      </c>
      <c r="J20" s="5">
        <f t="shared" si="3"/>
        <v>4.8490450317337288</v>
      </c>
      <c r="K20" s="3">
        <v>44321</v>
      </c>
      <c r="L20" s="4">
        <v>0.41666666666666669</v>
      </c>
      <c r="M20" s="5">
        <v>1.76499999999294</v>
      </c>
      <c r="N20" s="5">
        <f t="shared" si="4"/>
        <v>59.383483147950272</v>
      </c>
      <c r="O20" s="5">
        <f t="shared" si="5"/>
        <v>4.9110140563354872</v>
      </c>
      <c r="P20" s="3">
        <v>44322</v>
      </c>
      <c r="Q20" s="4">
        <v>0.41666666666666669</v>
      </c>
      <c r="R20" s="5">
        <v>1.78599999999285</v>
      </c>
      <c r="S20" s="5">
        <f t="shared" si="6"/>
        <v>60.514106232222709</v>
      </c>
      <c r="T20" s="5">
        <f t="shared" si="7"/>
        <v>5.0045165854048177</v>
      </c>
    </row>
    <row r="21" spans="1:20" x14ac:dyDescent="0.25">
      <c r="A21" s="3">
        <v>44317</v>
      </c>
      <c r="B21" s="4">
        <v>0.45833333333333331</v>
      </c>
      <c r="C21" s="5">
        <v>1.7639999999929401</v>
      </c>
      <c r="D21" s="5">
        <f t="shared" si="0"/>
        <v>59.329842454947439</v>
      </c>
      <c r="E21" s="5">
        <f t="shared" si="1"/>
        <v>4.9065779710241531</v>
      </c>
      <c r="F21" s="3">
        <v>44319</v>
      </c>
      <c r="G21" s="4">
        <v>0.45833333333333331</v>
      </c>
      <c r="H21" s="5">
        <v>1.7659999999929299</v>
      </c>
      <c r="I21" s="5">
        <f t="shared" si="2"/>
        <v>59.43714191410313</v>
      </c>
      <c r="J21" s="5">
        <f t="shared" si="3"/>
        <v>4.9154516362963285</v>
      </c>
      <c r="K21" s="3">
        <v>44321</v>
      </c>
      <c r="L21" s="4">
        <v>0.45833333333333331</v>
      </c>
      <c r="M21" s="5">
        <v>1.7619999999929501</v>
      </c>
      <c r="N21" s="5">
        <f t="shared" si="4"/>
        <v>59.222615305009469</v>
      </c>
      <c r="O21" s="5">
        <f t="shared" si="5"/>
        <v>4.8977102857242825</v>
      </c>
      <c r="P21" s="3">
        <v>44322</v>
      </c>
      <c r="Q21" s="4">
        <v>0.45833333333333331</v>
      </c>
      <c r="R21" s="5">
        <v>1.7989999999927999</v>
      </c>
      <c r="S21" s="5">
        <f t="shared" si="6"/>
        <v>61.217993246008497</v>
      </c>
      <c r="T21" s="5">
        <f t="shared" si="7"/>
        <v>5.0627280414449025</v>
      </c>
    </row>
    <row r="22" spans="1:20" x14ac:dyDescent="0.25">
      <c r="A22" s="3">
        <v>44317</v>
      </c>
      <c r="B22" s="4">
        <v>0.5</v>
      </c>
      <c r="C22" s="5">
        <v>1.76099999999295</v>
      </c>
      <c r="D22" s="5">
        <f t="shared" si="0"/>
        <v>59.169028856389815</v>
      </c>
      <c r="E22" s="5">
        <f t="shared" si="1"/>
        <v>4.8932786864234377</v>
      </c>
      <c r="F22" s="3">
        <v>44319</v>
      </c>
      <c r="G22" s="4">
        <v>0.5</v>
      </c>
      <c r="H22" s="5">
        <v>1.76499999999294</v>
      </c>
      <c r="I22" s="5">
        <f t="shared" si="2"/>
        <v>59.383483147950272</v>
      </c>
      <c r="J22" s="5">
        <f t="shared" si="3"/>
        <v>4.9110140563354872</v>
      </c>
      <c r="K22" s="3">
        <v>44321</v>
      </c>
      <c r="L22" s="4">
        <v>0.5</v>
      </c>
      <c r="M22" s="5">
        <v>1.7779999999928799</v>
      </c>
      <c r="N22" s="5">
        <f t="shared" si="4"/>
        <v>60.082455306477001</v>
      </c>
      <c r="O22" s="5">
        <f t="shared" si="5"/>
        <v>4.9688190538456478</v>
      </c>
      <c r="P22" s="3">
        <v>44322</v>
      </c>
      <c r="Q22" s="4">
        <v>0.5</v>
      </c>
      <c r="R22" s="5">
        <v>1.7949999999928199</v>
      </c>
      <c r="S22" s="5">
        <f t="shared" si="6"/>
        <v>61.00108940309309</v>
      </c>
      <c r="T22" s="5">
        <f t="shared" si="7"/>
        <v>5.0447900936357986</v>
      </c>
    </row>
    <row r="23" spans="1:20" x14ac:dyDescent="0.25">
      <c r="A23" s="3">
        <v>44317</v>
      </c>
      <c r="B23" s="4">
        <v>0.54166666666666663</v>
      </c>
      <c r="C23" s="5">
        <v>1.76099999999295</v>
      </c>
      <c r="D23" s="5">
        <f t="shared" si="0"/>
        <v>59.169028856389815</v>
      </c>
      <c r="E23" s="5">
        <f t="shared" si="1"/>
        <v>4.8932786864234377</v>
      </c>
      <c r="F23" s="3">
        <v>44319</v>
      </c>
      <c r="G23" s="4">
        <v>0.54166666666666663</v>
      </c>
      <c r="H23" s="5">
        <v>1.7369999999930501</v>
      </c>
      <c r="I23" s="5">
        <f t="shared" si="2"/>
        <v>57.88839064916251</v>
      </c>
      <c r="J23" s="5">
        <f t="shared" si="3"/>
        <v>4.7873699066857389</v>
      </c>
      <c r="K23" s="3">
        <v>44321</v>
      </c>
      <c r="L23" s="4">
        <v>0.54166666666666663</v>
      </c>
      <c r="M23" s="5">
        <v>1.77499999999289</v>
      </c>
      <c r="N23" s="5">
        <f t="shared" si="4"/>
        <v>59.920883417637931</v>
      </c>
      <c r="O23" s="5">
        <f t="shared" si="5"/>
        <v>4.9554570586386566</v>
      </c>
      <c r="P23" s="3">
        <v>44322</v>
      </c>
      <c r="Q23" s="4">
        <v>0.54166666666666663</v>
      </c>
      <c r="R23" s="5">
        <v>1.7739999999928999</v>
      </c>
      <c r="S23" s="5">
        <f t="shared" si="6"/>
        <v>59.867062179472882</v>
      </c>
      <c r="T23" s="5">
        <f t="shared" si="7"/>
        <v>4.9510060422424074</v>
      </c>
    </row>
    <row r="24" spans="1:20" x14ac:dyDescent="0.25">
      <c r="A24" s="3">
        <v>44317</v>
      </c>
      <c r="B24" s="4">
        <v>0.58333333333333337</v>
      </c>
      <c r="C24" s="5">
        <v>1.74599999999301</v>
      </c>
      <c r="D24" s="5">
        <f t="shared" si="0"/>
        <v>58.367405240221622</v>
      </c>
      <c r="E24" s="5">
        <f t="shared" si="1"/>
        <v>4.8269844133663282</v>
      </c>
      <c r="F24" s="3">
        <v>44319</v>
      </c>
      <c r="G24" s="4">
        <v>0.58333333333333337</v>
      </c>
      <c r="H24" s="5">
        <v>1.7349999999930601</v>
      </c>
      <c r="I24" s="5">
        <f t="shared" si="2"/>
        <v>57.782142951215064</v>
      </c>
      <c r="J24" s="5">
        <f t="shared" si="3"/>
        <v>4.7785832220654854</v>
      </c>
      <c r="K24" s="3">
        <v>44321</v>
      </c>
      <c r="L24" s="4">
        <v>0.58333333333333337</v>
      </c>
      <c r="M24" s="5">
        <v>1.7719999999929099</v>
      </c>
      <c r="N24" s="5">
        <f t="shared" si="4"/>
        <v>59.759473815029956</v>
      </c>
      <c r="O24" s="5">
        <f t="shared" si="5"/>
        <v>4.9421084845029775</v>
      </c>
      <c r="P24" s="3">
        <v>44322</v>
      </c>
      <c r="Q24" s="4">
        <v>0.58333333333333337</v>
      </c>
      <c r="R24" s="5">
        <v>1.7739999999928999</v>
      </c>
      <c r="S24" s="5">
        <f t="shared" si="6"/>
        <v>59.867062179472882</v>
      </c>
      <c r="T24" s="5">
        <f t="shared" si="7"/>
        <v>4.9510060422424074</v>
      </c>
    </row>
    <row r="25" spans="1:20" x14ac:dyDescent="0.25">
      <c r="A25" s="3">
        <v>44317</v>
      </c>
      <c r="B25" s="4">
        <v>0.625</v>
      </c>
      <c r="C25" s="5">
        <v>1.7489999999929999</v>
      </c>
      <c r="D25" s="5">
        <f t="shared" si="0"/>
        <v>58.527403669950033</v>
      </c>
      <c r="E25" s="5">
        <f t="shared" si="1"/>
        <v>4.8402162835048674</v>
      </c>
      <c r="F25" s="3">
        <v>44319</v>
      </c>
      <c r="G25" s="4">
        <v>0.625</v>
      </c>
      <c r="H25" s="5">
        <v>1.7309999999930701</v>
      </c>
      <c r="I25" s="5">
        <f t="shared" si="2"/>
        <v>57.569865979782108</v>
      </c>
      <c r="J25" s="5">
        <f t="shared" si="3"/>
        <v>4.7610279165279801</v>
      </c>
      <c r="K25" s="3">
        <v>44321</v>
      </c>
      <c r="L25" s="4">
        <v>0.625</v>
      </c>
      <c r="M25" s="5">
        <v>1.77499999999289</v>
      </c>
      <c r="N25" s="5">
        <f t="shared" si="4"/>
        <v>59.920883417637931</v>
      </c>
      <c r="O25" s="5">
        <f t="shared" si="5"/>
        <v>4.9554570586386566</v>
      </c>
      <c r="P25" s="3">
        <v>44322</v>
      </c>
      <c r="Q25" s="4">
        <v>0.625</v>
      </c>
      <c r="R25" s="5">
        <v>1.7699999999929199</v>
      </c>
      <c r="S25" s="5">
        <f t="shared" si="6"/>
        <v>59.65195762727663</v>
      </c>
      <c r="T25" s="5">
        <f t="shared" si="7"/>
        <v>4.9332168957757769</v>
      </c>
    </row>
    <row r="26" spans="1:20" x14ac:dyDescent="0.25">
      <c r="A26" s="3">
        <v>44317</v>
      </c>
      <c r="B26" s="4">
        <v>0.66666666666666663</v>
      </c>
      <c r="C26" s="5">
        <v>1.75699999999297</v>
      </c>
      <c r="D26" s="5">
        <f t="shared" si="0"/>
        <v>58.954864001418088</v>
      </c>
      <c r="E26" s="5">
        <f t="shared" si="1"/>
        <v>4.8755672529172758</v>
      </c>
      <c r="F26" s="3">
        <v>44319</v>
      </c>
      <c r="G26" s="4">
        <v>0.66666666666666663</v>
      </c>
      <c r="H26" s="5">
        <v>1.7269999999930901</v>
      </c>
      <c r="I26" s="5">
        <f t="shared" si="2"/>
        <v>57.357880468233425</v>
      </c>
      <c r="J26" s="5">
        <f t="shared" si="3"/>
        <v>4.7434967147229044</v>
      </c>
      <c r="K26" s="3">
        <v>44321</v>
      </c>
      <c r="L26" s="4">
        <v>0.66666666666666663</v>
      </c>
      <c r="M26" s="5">
        <v>1.77699999999289</v>
      </c>
      <c r="N26" s="5">
        <f t="shared" si="4"/>
        <v>60.028579985255817</v>
      </c>
      <c r="O26" s="5">
        <f t="shared" si="5"/>
        <v>4.9643635647806557</v>
      </c>
      <c r="P26" s="3">
        <v>44322</v>
      </c>
      <c r="Q26" s="4">
        <v>0.66666666666666663</v>
      </c>
      <c r="R26" s="5">
        <v>1.7799999999928799</v>
      </c>
      <c r="S26" s="5">
        <f t="shared" si="6"/>
        <v>60.190260003193906</v>
      </c>
      <c r="T26" s="5">
        <f t="shared" si="7"/>
        <v>4.9777345022641359</v>
      </c>
    </row>
    <row r="27" spans="1:20" x14ac:dyDescent="0.25">
      <c r="A27" s="3">
        <v>44317</v>
      </c>
      <c r="B27" s="4">
        <v>0.70833333333333337</v>
      </c>
      <c r="C27" s="5">
        <v>1.7409999999930299</v>
      </c>
      <c r="D27" s="5">
        <f t="shared" si="0"/>
        <v>58.101104299552411</v>
      </c>
      <c r="E27" s="5">
        <f t="shared" si="1"/>
        <v>4.8049613255729842</v>
      </c>
      <c r="F27" s="3">
        <v>44319</v>
      </c>
      <c r="G27" s="4">
        <v>0.70833333333333337</v>
      </c>
      <c r="H27" s="5">
        <v>1.7389999999930399</v>
      </c>
      <c r="I27" s="5">
        <f t="shared" si="2"/>
        <v>57.994711109921127</v>
      </c>
      <c r="J27" s="5">
        <f t="shared" si="3"/>
        <v>4.7961626087904765</v>
      </c>
      <c r="K27" s="3">
        <v>44321</v>
      </c>
      <c r="L27" s="4">
        <v>0.70833333333333337</v>
      </c>
      <c r="M27" s="5">
        <v>1.76299999999294</v>
      </c>
      <c r="N27" s="5">
        <f t="shared" si="4"/>
        <v>59.276219839248199</v>
      </c>
      <c r="O27" s="5">
        <f t="shared" si="5"/>
        <v>4.9021433807058257</v>
      </c>
      <c r="P27" s="3">
        <v>44322</v>
      </c>
      <c r="Q27" s="4">
        <v>0.70833333333333337</v>
      </c>
      <c r="R27" s="5">
        <v>1.7599999999929601</v>
      </c>
      <c r="S27" s="5">
        <f t="shared" si="6"/>
        <v>59.115460497553315</v>
      </c>
      <c r="T27" s="5">
        <f t="shared" si="7"/>
        <v>4.8888485831476585</v>
      </c>
    </row>
    <row r="28" spans="1:20" x14ac:dyDescent="0.25">
      <c r="A28" s="3">
        <v>44317</v>
      </c>
      <c r="B28" s="4">
        <v>0.75</v>
      </c>
      <c r="C28" s="5">
        <v>1.7409999999930299</v>
      </c>
      <c r="D28" s="5">
        <f t="shared" si="0"/>
        <v>58.101104299552411</v>
      </c>
      <c r="E28" s="5">
        <f t="shared" si="1"/>
        <v>4.8049613255729842</v>
      </c>
      <c r="F28" s="3">
        <v>44319</v>
      </c>
      <c r="G28" s="4">
        <v>0.75</v>
      </c>
      <c r="H28" s="5">
        <v>1.7219999999931099</v>
      </c>
      <c r="I28" s="5">
        <f t="shared" si="2"/>
        <v>57.093308860998938</v>
      </c>
      <c r="J28" s="5">
        <f t="shared" si="3"/>
        <v>4.7216166428046122</v>
      </c>
      <c r="K28" s="3">
        <v>44321</v>
      </c>
      <c r="L28" s="4">
        <v>0.75</v>
      </c>
      <c r="M28" s="5">
        <v>1.76499999999294</v>
      </c>
      <c r="N28" s="5">
        <f t="shared" si="4"/>
        <v>59.383483147950272</v>
      </c>
      <c r="O28" s="5">
        <f t="shared" si="5"/>
        <v>4.9110140563354872</v>
      </c>
      <c r="P28" s="3">
        <v>44322</v>
      </c>
      <c r="Q28" s="4">
        <v>0.75</v>
      </c>
      <c r="R28" s="5">
        <v>1.76099999999295</v>
      </c>
      <c r="S28" s="5">
        <f t="shared" si="6"/>
        <v>59.169028856389815</v>
      </c>
      <c r="T28" s="5">
        <f t="shared" si="7"/>
        <v>4.8932786864234377</v>
      </c>
    </row>
    <row r="29" spans="1:20" x14ac:dyDescent="0.25">
      <c r="A29" s="3">
        <v>44317</v>
      </c>
      <c r="B29" s="4">
        <v>0.79166666666666663</v>
      </c>
      <c r="C29" s="5">
        <v>1.7349999999930601</v>
      </c>
      <c r="D29" s="5">
        <f t="shared" si="0"/>
        <v>57.782142951215064</v>
      </c>
      <c r="E29" s="5">
        <f t="shared" si="1"/>
        <v>4.7785832220654854</v>
      </c>
      <c r="F29" s="3">
        <v>44319</v>
      </c>
      <c r="G29" s="4">
        <v>0.79166666666666663</v>
      </c>
      <c r="H29" s="5">
        <v>1.73599999999305</v>
      </c>
      <c r="I29" s="5">
        <f t="shared" si="2"/>
        <v>57.835257702713811</v>
      </c>
      <c r="J29" s="5">
        <f t="shared" si="3"/>
        <v>4.7829758120144321</v>
      </c>
      <c r="K29" s="3">
        <v>44321</v>
      </c>
      <c r="L29" s="4">
        <v>0.79166666666666663</v>
      </c>
      <c r="M29" s="5">
        <v>1.7429999999930199</v>
      </c>
      <c r="N29" s="5">
        <f t="shared" si="4"/>
        <v>58.207570184172695</v>
      </c>
      <c r="O29" s="5">
        <f t="shared" si="5"/>
        <v>4.8137660542310821</v>
      </c>
      <c r="P29" s="3">
        <v>44322</v>
      </c>
      <c r="Q29" s="4">
        <v>0.79166666666666663</v>
      </c>
      <c r="R29" s="5">
        <v>1.75499999999298</v>
      </c>
      <c r="S29" s="5">
        <f t="shared" si="6"/>
        <v>58.847890196045675</v>
      </c>
      <c r="T29" s="5">
        <f t="shared" si="7"/>
        <v>4.8667205192129774</v>
      </c>
    </row>
    <row r="30" spans="1:20" x14ac:dyDescent="0.25">
      <c r="A30" s="3">
        <v>44317</v>
      </c>
      <c r="B30" s="4">
        <v>0.83333333333333337</v>
      </c>
      <c r="C30" s="5">
        <v>1.7249999999931001</v>
      </c>
      <c r="D30" s="5">
        <f t="shared" si="0"/>
        <v>57.251997095348457</v>
      </c>
      <c r="E30" s="5">
        <f t="shared" si="1"/>
        <v>4.7347401597853169</v>
      </c>
      <c r="F30" s="3">
        <v>44319</v>
      </c>
      <c r="G30" s="4">
        <v>0.83333333333333337</v>
      </c>
      <c r="H30" s="5">
        <v>1.72999999999308</v>
      </c>
      <c r="I30" s="5">
        <f t="shared" si="2"/>
        <v>57.516842266862824</v>
      </c>
      <c r="J30" s="5">
        <f t="shared" si="3"/>
        <v>4.756642855469555</v>
      </c>
      <c r="K30" s="3">
        <v>44321</v>
      </c>
      <c r="L30" s="4">
        <v>0.83333333333333337</v>
      </c>
      <c r="M30" s="5">
        <v>1.76099999999295</v>
      </c>
      <c r="N30" s="5">
        <f t="shared" si="4"/>
        <v>59.169028856389815</v>
      </c>
      <c r="O30" s="5">
        <f t="shared" si="5"/>
        <v>4.8932786864234377</v>
      </c>
      <c r="P30" s="3">
        <v>44322</v>
      </c>
      <c r="Q30" s="4">
        <v>0.83333333333333337</v>
      </c>
      <c r="R30" s="5">
        <v>1.74599999999301</v>
      </c>
      <c r="S30" s="5">
        <f t="shared" si="6"/>
        <v>58.367405240221622</v>
      </c>
      <c r="T30" s="5">
        <f t="shared" si="7"/>
        <v>4.8269844133663282</v>
      </c>
    </row>
    <row r="31" spans="1:20" x14ac:dyDescent="0.25">
      <c r="A31" s="3">
        <v>44317</v>
      </c>
      <c r="B31" s="4">
        <v>0.875</v>
      </c>
      <c r="C31" s="5">
        <v>1.72599999999309</v>
      </c>
      <c r="D31" s="5">
        <f t="shared" si="0"/>
        <v>57.304929662983668</v>
      </c>
      <c r="E31" s="5">
        <f t="shared" si="1"/>
        <v>4.7391176831287494</v>
      </c>
      <c r="F31" s="3">
        <v>44319</v>
      </c>
      <c r="G31" s="4">
        <v>0.875</v>
      </c>
      <c r="H31" s="5">
        <v>1.72099999999311</v>
      </c>
      <c r="I31" s="5">
        <f t="shared" si="2"/>
        <v>57.040449286709872</v>
      </c>
      <c r="J31" s="5">
        <f t="shared" si="3"/>
        <v>4.7172451560109065</v>
      </c>
      <c r="K31" s="3">
        <v>44321</v>
      </c>
      <c r="L31" s="4">
        <v>0.875</v>
      </c>
      <c r="M31" s="5">
        <v>1.75899999999296</v>
      </c>
      <c r="N31" s="5">
        <f t="shared" si="4"/>
        <v>59.061910232665184</v>
      </c>
      <c r="O31" s="5">
        <f t="shared" si="5"/>
        <v>4.8844199762414107</v>
      </c>
      <c r="P31" s="3">
        <v>44322</v>
      </c>
      <c r="Q31" s="4">
        <v>0.875</v>
      </c>
      <c r="R31" s="5">
        <v>1.747999999993</v>
      </c>
      <c r="S31" s="5">
        <f t="shared" si="6"/>
        <v>58.474052714431529</v>
      </c>
      <c r="T31" s="5">
        <f t="shared" si="7"/>
        <v>4.8358041594834873</v>
      </c>
    </row>
    <row r="32" spans="1:20" x14ac:dyDescent="0.25">
      <c r="A32" s="3">
        <v>44317</v>
      </c>
      <c r="B32" s="4">
        <v>0.91666666666666663</v>
      </c>
      <c r="C32" s="5">
        <v>1.71699999999313</v>
      </c>
      <c r="D32" s="5">
        <f t="shared" si="0"/>
        <v>56.829193623371154</v>
      </c>
      <c r="E32" s="5">
        <f t="shared" si="1"/>
        <v>4.699774312652794</v>
      </c>
      <c r="F32" s="3">
        <v>44319</v>
      </c>
      <c r="G32" s="4">
        <v>0.91666666666666663</v>
      </c>
      <c r="H32" s="5">
        <v>1.7099999999931601</v>
      </c>
      <c r="I32" s="5">
        <f t="shared" si="2"/>
        <v>56.460200017025372</v>
      </c>
      <c r="J32" s="5">
        <f t="shared" si="3"/>
        <v>4.6692585414079977</v>
      </c>
      <c r="K32" s="3">
        <v>44321</v>
      </c>
      <c r="L32" s="4">
        <v>0.91666666666666663</v>
      </c>
      <c r="M32" s="5">
        <v>1.749999999993</v>
      </c>
      <c r="N32" s="5">
        <f t="shared" si="4"/>
        <v>58.580772765467522</v>
      </c>
      <c r="O32" s="5">
        <f t="shared" si="5"/>
        <v>4.8446299077041637</v>
      </c>
      <c r="P32" s="3">
        <v>44322</v>
      </c>
      <c r="Q32" s="4">
        <v>0.91666666666666663</v>
      </c>
      <c r="R32" s="5">
        <v>1.73199999999307</v>
      </c>
      <c r="S32" s="5">
        <f t="shared" si="6"/>
        <v>57.62290790894032</v>
      </c>
      <c r="T32" s="5">
        <f t="shared" si="7"/>
        <v>4.765414484069364</v>
      </c>
    </row>
    <row r="33" spans="1:20" x14ac:dyDescent="0.25">
      <c r="A33" s="3">
        <v>44317</v>
      </c>
      <c r="B33" s="4">
        <v>0.95833333333333337</v>
      </c>
      <c r="C33" s="5">
        <v>1.71099999999315</v>
      </c>
      <c r="D33" s="5">
        <f t="shared" si="0"/>
        <v>56.512858504217476</v>
      </c>
      <c r="E33" s="5">
        <f t="shared" si="1"/>
        <v>4.6736133982987846</v>
      </c>
      <c r="F33" s="3">
        <v>44319</v>
      </c>
      <c r="G33" s="4">
        <v>0.95833333333333337</v>
      </c>
      <c r="H33" s="5">
        <v>1.70499999999318</v>
      </c>
      <c r="I33" s="5">
        <f t="shared" si="2"/>
        <v>56.197182267032474</v>
      </c>
      <c r="J33" s="5">
        <f t="shared" si="3"/>
        <v>4.6475069734835852</v>
      </c>
      <c r="K33" s="3">
        <v>44321</v>
      </c>
      <c r="L33" s="4">
        <v>0.95833333333333337</v>
      </c>
      <c r="M33" s="5">
        <v>1.7539999999929801</v>
      </c>
      <c r="N33" s="5">
        <f t="shared" si="4"/>
        <v>58.794430463513422</v>
      </c>
      <c r="O33" s="5">
        <f t="shared" si="5"/>
        <v>4.8622993993325601</v>
      </c>
      <c r="P33" s="3">
        <v>44322</v>
      </c>
      <c r="Q33" s="4">
        <v>0.95833333333333337</v>
      </c>
      <c r="R33" s="5">
        <v>1.7429999999930199</v>
      </c>
      <c r="S33" s="5">
        <f t="shared" si="6"/>
        <v>58.207570184172695</v>
      </c>
      <c r="T33" s="5">
        <f t="shared" si="7"/>
        <v>4.8137660542310821</v>
      </c>
    </row>
    <row r="34" spans="1:20" ht="15.75" thickBot="1" x14ac:dyDescent="0.3">
      <c r="A34" s="3">
        <v>44318</v>
      </c>
      <c r="B34" s="4">
        <v>0</v>
      </c>
      <c r="C34" s="5">
        <v>1.72099999999311</v>
      </c>
      <c r="D34" s="5">
        <f t="shared" si="0"/>
        <v>57.040449286709872</v>
      </c>
      <c r="E34" s="5">
        <f t="shared" si="1"/>
        <v>4.7172451560109065</v>
      </c>
      <c r="F34" s="3">
        <v>44320</v>
      </c>
      <c r="G34" s="4">
        <v>0</v>
      </c>
      <c r="H34" s="5">
        <v>1.7159999999931299</v>
      </c>
      <c r="I34" s="5">
        <f t="shared" si="2"/>
        <v>56.776425387532171</v>
      </c>
      <c r="J34" s="5">
        <f t="shared" si="3"/>
        <v>4.6954103795489104</v>
      </c>
    </row>
    <row r="35" spans="1:20" ht="15.75" thickBot="1" x14ac:dyDescent="0.3">
      <c r="A35" s="3">
        <v>44318</v>
      </c>
      <c r="B35" s="4">
        <v>4.1666666666666664E-2</v>
      </c>
      <c r="C35" s="5">
        <v>1.71699999999313</v>
      </c>
      <c r="D35" s="5">
        <f t="shared" si="0"/>
        <v>56.829193623371154</v>
      </c>
      <c r="E35" s="5">
        <f t="shared" si="1"/>
        <v>4.699774312652794</v>
      </c>
      <c r="F35" s="3">
        <v>44320</v>
      </c>
      <c r="G35" s="4">
        <v>4.1666666666666664E-2</v>
      </c>
      <c r="H35" s="5">
        <v>1.7159999999931299</v>
      </c>
      <c r="I35" s="5">
        <f t="shared" si="2"/>
        <v>56.776425387532171</v>
      </c>
      <c r="J35" s="5">
        <f t="shared" si="3"/>
        <v>4.6954103795489104</v>
      </c>
      <c r="Q35" s="6" t="s">
        <v>10</v>
      </c>
      <c r="R35" s="7"/>
      <c r="S35" s="7"/>
      <c r="T35" s="8">
        <f>SUM(E10:E57)+SUM(J10:J57)+SUM(O10:O33)+SUM(T10:T33)</f>
        <v>688.26769268478654</v>
      </c>
    </row>
    <row r="36" spans="1:20" x14ac:dyDescent="0.25">
      <c r="A36" s="3">
        <v>44318</v>
      </c>
      <c r="B36" s="4">
        <v>8.3333333333333329E-2</v>
      </c>
      <c r="C36" s="5">
        <v>1.6979999999932001</v>
      </c>
      <c r="D36" s="5">
        <f t="shared" si="0"/>
        <v>55.829727330289984</v>
      </c>
      <c r="E36" s="5">
        <f t="shared" si="1"/>
        <v>4.6171184502149814</v>
      </c>
      <c r="F36" s="3">
        <v>44320</v>
      </c>
      <c r="G36" s="4">
        <v>8.3333333333333329E-2</v>
      </c>
      <c r="H36" s="5">
        <v>1.71299999999314</v>
      </c>
      <c r="I36" s="5">
        <f t="shared" si="2"/>
        <v>56.618230381066823</v>
      </c>
      <c r="J36" s="5">
        <f t="shared" si="3"/>
        <v>4.6823276525142257</v>
      </c>
    </row>
    <row r="37" spans="1:20" x14ac:dyDescent="0.25">
      <c r="A37" s="3">
        <v>44318</v>
      </c>
      <c r="B37" s="4">
        <v>0.125</v>
      </c>
      <c r="C37" s="5">
        <v>1.6989999999931999</v>
      </c>
      <c r="D37" s="5">
        <f t="shared" si="0"/>
        <v>55.882165850859465</v>
      </c>
      <c r="E37" s="5">
        <f t="shared" si="1"/>
        <v>4.6214551158660777</v>
      </c>
      <c r="F37" s="3">
        <v>44320</v>
      </c>
      <c r="G37" s="4">
        <v>0.125</v>
      </c>
      <c r="H37" s="5">
        <v>1.70899999999316</v>
      </c>
      <c r="I37" s="5">
        <f t="shared" si="2"/>
        <v>56.407559836437713</v>
      </c>
      <c r="J37" s="5">
        <f t="shared" si="3"/>
        <v>4.6649051984733987</v>
      </c>
    </row>
    <row r="38" spans="1:20" x14ac:dyDescent="0.25">
      <c r="A38" s="3">
        <v>44318</v>
      </c>
      <c r="B38" s="4">
        <v>0.16666666666666666</v>
      </c>
      <c r="C38" s="5">
        <v>1.7039999999931801</v>
      </c>
      <c r="D38" s="5">
        <f t="shared" si="0"/>
        <v>56.14463368467193</v>
      </c>
      <c r="E38" s="5">
        <f t="shared" si="1"/>
        <v>4.6431612057223681</v>
      </c>
      <c r="F38" s="3">
        <v>44320</v>
      </c>
      <c r="G38" s="4">
        <v>0.16666666666666666</v>
      </c>
      <c r="H38" s="5">
        <v>1.7099999999931601</v>
      </c>
      <c r="I38" s="5">
        <f t="shared" si="2"/>
        <v>56.460200017025372</v>
      </c>
      <c r="J38" s="5">
        <f t="shared" si="3"/>
        <v>4.6692585414079977</v>
      </c>
    </row>
    <row r="39" spans="1:20" x14ac:dyDescent="0.25">
      <c r="A39" s="3">
        <v>44318</v>
      </c>
      <c r="B39" s="4">
        <v>0.20833333333333334</v>
      </c>
      <c r="C39" s="5">
        <v>1.6929999999932199</v>
      </c>
      <c r="D39" s="5">
        <f t="shared" si="0"/>
        <v>55.567810199399105</v>
      </c>
      <c r="E39" s="5">
        <f t="shared" si="1"/>
        <v>4.5954579034903054</v>
      </c>
      <c r="F39" s="3">
        <v>44320</v>
      </c>
      <c r="G39" s="4">
        <v>0.20833333333333334</v>
      </c>
      <c r="H39" s="5">
        <v>1.7079999999931601</v>
      </c>
      <c r="I39" s="5">
        <f t="shared" si="2"/>
        <v>56.354937966797095</v>
      </c>
      <c r="J39" s="5">
        <f t="shared" si="3"/>
        <v>4.6605533698541199</v>
      </c>
    </row>
    <row r="40" spans="1:20" x14ac:dyDescent="0.25">
      <c r="A40" s="3">
        <v>44318</v>
      </c>
      <c r="B40" s="4">
        <v>0.25</v>
      </c>
      <c r="C40" s="5">
        <v>1.70099999999319</v>
      </c>
      <c r="D40" s="5">
        <f t="shared" si="0"/>
        <v>55.987097951314254</v>
      </c>
      <c r="E40" s="5">
        <f t="shared" si="1"/>
        <v>4.6301330005736885</v>
      </c>
      <c r="F40" s="3">
        <v>44320</v>
      </c>
      <c r="G40" s="4">
        <v>0.25</v>
      </c>
      <c r="H40" s="5">
        <v>1.70299999999318</v>
      </c>
      <c r="I40" s="5">
        <f t="shared" si="2"/>
        <v>56.092103435022324</v>
      </c>
      <c r="J40" s="5">
        <f t="shared" si="3"/>
        <v>4.6388169540763462</v>
      </c>
    </row>
    <row r="41" spans="1:20" x14ac:dyDescent="0.25">
      <c r="A41" s="3">
        <v>44318</v>
      </c>
      <c r="B41" s="4">
        <v>0.29166666666666669</v>
      </c>
      <c r="C41" s="5">
        <v>1.72799999999308</v>
      </c>
      <c r="D41" s="5">
        <f t="shared" si="0"/>
        <v>57.410849506814571</v>
      </c>
      <c r="E41" s="5">
        <f t="shared" si="1"/>
        <v>4.7478772542135648</v>
      </c>
      <c r="F41" s="3">
        <v>44320</v>
      </c>
      <c r="G41" s="4">
        <v>0.29166666666666669</v>
      </c>
      <c r="H41" s="5">
        <v>1.71499999999314</v>
      </c>
      <c r="I41" s="5">
        <f t="shared" si="2"/>
        <v>56.723675432321158</v>
      </c>
      <c r="J41" s="5">
        <f t="shared" si="3"/>
        <v>4.6910479582529598</v>
      </c>
    </row>
    <row r="42" spans="1:20" x14ac:dyDescent="0.25">
      <c r="A42" s="3">
        <v>44318</v>
      </c>
      <c r="B42" s="4">
        <v>0.33333333333333331</v>
      </c>
      <c r="C42" s="5">
        <v>1.747999999993</v>
      </c>
      <c r="D42" s="5">
        <f t="shared" si="0"/>
        <v>58.474052714431529</v>
      </c>
      <c r="E42" s="5">
        <f t="shared" si="1"/>
        <v>4.8358041594834873</v>
      </c>
      <c r="F42" s="3">
        <v>44320</v>
      </c>
      <c r="G42" s="4">
        <v>0.33333333333333331</v>
      </c>
      <c r="H42" s="5">
        <v>1.7239999999930999</v>
      </c>
      <c r="I42" s="5">
        <f t="shared" si="2"/>
        <v>57.199082769612289</v>
      </c>
      <c r="J42" s="5">
        <f t="shared" si="3"/>
        <v>4.730364145046936</v>
      </c>
    </row>
    <row r="43" spans="1:20" x14ac:dyDescent="0.25">
      <c r="A43" s="3">
        <v>44318</v>
      </c>
      <c r="B43" s="4">
        <v>0.375</v>
      </c>
      <c r="C43" s="5">
        <v>1.76899999999292</v>
      </c>
      <c r="D43" s="5">
        <f t="shared" si="0"/>
        <v>59.598226609985346</v>
      </c>
      <c r="E43" s="5">
        <f t="shared" si="1"/>
        <v>4.9287733406457876</v>
      </c>
      <c r="F43" s="3">
        <v>44320</v>
      </c>
      <c r="G43" s="4">
        <v>0.375</v>
      </c>
      <c r="H43" s="5">
        <v>1.75699999999297</v>
      </c>
      <c r="I43" s="5">
        <f t="shared" si="2"/>
        <v>58.954864001418088</v>
      </c>
      <c r="J43" s="5">
        <f t="shared" si="3"/>
        <v>4.8755672529172758</v>
      </c>
    </row>
    <row r="44" spans="1:20" x14ac:dyDescent="0.25">
      <c r="A44" s="3">
        <v>44318</v>
      </c>
      <c r="B44" s="4">
        <v>0.41666666666666669</v>
      </c>
      <c r="C44" s="5">
        <v>1.7489999999929999</v>
      </c>
      <c r="D44" s="5">
        <f t="shared" si="0"/>
        <v>58.527403669950033</v>
      </c>
      <c r="E44" s="5">
        <f t="shared" si="1"/>
        <v>4.8402162835048674</v>
      </c>
      <c r="F44" s="3">
        <v>44320</v>
      </c>
      <c r="G44" s="4">
        <v>0.41666666666666669</v>
      </c>
      <c r="H44" s="5">
        <v>1.75299999999298</v>
      </c>
      <c r="I44" s="5">
        <f t="shared" si="2"/>
        <v>58.740988849997976</v>
      </c>
      <c r="J44" s="5">
        <f t="shared" si="3"/>
        <v>4.8578797778948326</v>
      </c>
    </row>
    <row r="45" spans="1:20" x14ac:dyDescent="0.25">
      <c r="A45" s="3">
        <v>44318</v>
      </c>
      <c r="B45" s="4">
        <v>0.45833333333333331</v>
      </c>
      <c r="C45" s="5">
        <v>1.749999999993</v>
      </c>
      <c r="D45" s="5">
        <f t="shared" si="0"/>
        <v>58.580772765467522</v>
      </c>
      <c r="E45" s="5">
        <f t="shared" si="1"/>
        <v>4.8446299077041637</v>
      </c>
      <c r="F45" s="3">
        <v>44320</v>
      </c>
      <c r="G45" s="4">
        <v>0.45833333333333331</v>
      </c>
      <c r="H45" s="5">
        <v>1.75699999999297</v>
      </c>
      <c r="I45" s="5">
        <f t="shared" si="2"/>
        <v>58.954864001418088</v>
      </c>
      <c r="J45" s="5">
        <f t="shared" si="3"/>
        <v>4.8755672529172758</v>
      </c>
    </row>
    <row r="46" spans="1:20" x14ac:dyDescent="0.25">
      <c r="A46" s="3">
        <v>44318</v>
      </c>
      <c r="B46" s="4">
        <v>0.5</v>
      </c>
      <c r="C46" s="5">
        <v>1.747999999993</v>
      </c>
      <c r="D46" s="5">
        <f t="shared" si="0"/>
        <v>58.474052714431529</v>
      </c>
      <c r="E46" s="5">
        <f t="shared" si="1"/>
        <v>4.8358041594834873</v>
      </c>
      <c r="F46" s="3">
        <v>44320</v>
      </c>
      <c r="G46" s="4">
        <v>0.5</v>
      </c>
      <c r="H46" s="5">
        <v>1.76099999999295</v>
      </c>
      <c r="I46" s="5">
        <f t="shared" si="2"/>
        <v>59.169028856389815</v>
      </c>
      <c r="J46" s="5">
        <f t="shared" si="3"/>
        <v>4.8932786864234377</v>
      </c>
    </row>
    <row r="47" spans="1:20" x14ac:dyDescent="0.25">
      <c r="A47" s="3">
        <v>44318</v>
      </c>
      <c r="B47" s="4">
        <v>0.54166666666666663</v>
      </c>
      <c r="C47" s="5">
        <v>1.73999999999304</v>
      </c>
      <c r="D47" s="5">
        <f t="shared" si="0"/>
        <v>58.047898615746966</v>
      </c>
      <c r="E47" s="5">
        <f t="shared" si="1"/>
        <v>4.8005612155222739</v>
      </c>
      <c r="F47" s="3">
        <v>44320</v>
      </c>
      <c r="G47" s="4">
        <v>0.54166666666666663</v>
      </c>
      <c r="H47" s="5">
        <v>1.7619999999929501</v>
      </c>
      <c r="I47" s="5">
        <f t="shared" si="2"/>
        <v>59.222615305009469</v>
      </c>
      <c r="J47" s="5">
        <f t="shared" si="3"/>
        <v>4.8977102857242825</v>
      </c>
    </row>
    <row r="48" spans="1:20" x14ac:dyDescent="0.25">
      <c r="A48" s="3">
        <v>44318</v>
      </c>
      <c r="B48" s="4">
        <v>0.58333333333333337</v>
      </c>
      <c r="C48" s="5">
        <v>1.7519999999929901</v>
      </c>
      <c r="D48" s="5">
        <f t="shared" si="0"/>
        <v>58.687565359689607</v>
      </c>
      <c r="E48" s="5">
        <f t="shared" si="1"/>
        <v>4.8534616552463303</v>
      </c>
      <c r="F48" s="3">
        <v>44320</v>
      </c>
      <c r="G48" s="4">
        <v>0.58333333333333337</v>
      </c>
      <c r="H48" s="5">
        <v>1.75499999999298</v>
      </c>
      <c r="I48" s="5">
        <f t="shared" si="2"/>
        <v>58.847890196045675</v>
      </c>
      <c r="J48" s="5">
        <f t="shared" si="3"/>
        <v>4.8667205192129774</v>
      </c>
    </row>
    <row r="49" spans="1:10" x14ac:dyDescent="0.25">
      <c r="A49" s="3">
        <v>44318</v>
      </c>
      <c r="B49" s="4">
        <v>0.625</v>
      </c>
      <c r="C49" s="5">
        <v>1.7389999999930399</v>
      </c>
      <c r="D49" s="5">
        <f t="shared" si="0"/>
        <v>57.994711109921127</v>
      </c>
      <c r="E49" s="5">
        <f t="shared" si="1"/>
        <v>4.7961626087904765</v>
      </c>
      <c r="F49" s="3">
        <v>44320</v>
      </c>
      <c r="G49" s="4">
        <v>0.625</v>
      </c>
      <c r="H49" s="5">
        <v>1.75499999999298</v>
      </c>
      <c r="I49" s="5">
        <f t="shared" si="2"/>
        <v>58.847890196045675</v>
      </c>
      <c r="J49" s="5">
        <f t="shared" si="3"/>
        <v>4.8667205192129774</v>
      </c>
    </row>
    <row r="50" spans="1:10" x14ac:dyDescent="0.25">
      <c r="A50" s="3">
        <v>44318</v>
      </c>
      <c r="B50" s="4">
        <v>0.66666666666666663</v>
      </c>
      <c r="C50" s="5">
        <v>1.7349999999930601</v>
      </c>
      <c r="D50" s="5">
        <f t="shared" si="0"/>
        <v>57.782142951215064</v>
      </c>
      <c r="E50" s="5">
        <f t="shared" si="1"/>
        <v>4.7785832220654854</v>
      </c>
      <c r="F50" s="3">
        <v>44320</v>
      </c>
      <c r="G50" s="4">
        <v>0.66666666666666663</v>
      </c>
      <c r="H50" s="5">
        <v>1.7429999999930199</v>
      </c>
      <c r="I50" s="5">
        <f t="shared" si="2"/>
        <v>58.207570184172695</v>
      </c>
      <c r="J50" s="5">
        <f t="shared" si="3"/>
        <v>4.8137660542310821</v>
      </c>
    </row>
    <row r="51" spans="1:10" x14ac:dyDescent="0.25">
      <c r="A51" s="3">
        <v>44318</v>
      </c>
      <c r="B51" s="4">
        <v>0.70833333333333337</v>
      </c>
      <c r="C51" s="5">
        <v>1.73799999999304</v>
      </c>
      <c r="D51" s="5">
        <f t="shared" si="0"/>
        <v>57.941541786312598</v>
      </c>
      <c r="E51" s="5">
        <f t="shared" si="1"/>
        <v>4.7917655057280513</v>
      </c>
      <c r="F51" s="3">
        <v>44320</v>
      </c>
      <c r="G51" s="4">
        <v>0.70833333333333337</v>
      </c>
      <c r="H51" s="5">
        <v>1.747999999993</v>
      </c>
      <c r="I51" s="5">
        <f t="shared" si="2"/>
        <v>58.474052714431529</v>
      </c>
      <c r="J51" s="5">
        <f t="shared" si="3"/>
        <v>4.8358041594834873</v>
      </c>
    </row>
    <row r="52" spans="1:10" x14ac:dyDescent="0.25">
      <c r="A52" s="3">
        <v>44318</v>
      </c>
      <c r="B52" s="4">
        <v>0.75</v>
      </c>
      <c r="C52" s="5">
        <v>1.7369999999930501</v>
      </c>
      <c r="D52" s="5">
        <f t="shared" si="0"/>
        <v>57.88839064916251</v>
      </c>
      <c r="E52" s="5">
        <f t="shared" si="1"/>
        <v>4.7873699066857389</v>
      </c>
      <c r="F52" s="3">
        <v>44320</v>
      </c>
      <c r="G52" s="4">
        <v>0.75</v>
      </c>
      <c r="H52" s="5">
        <v>1.7469999999930099</v>
      </c>
      <c r="I52" s="5">
        <f t="shared" si="2"/>
        <v>58.4207199031191</v>
      </c>
      <c r="J52" s="5">
        <f t="shared" si="3"/>
        <v>4.8313935359879494</v>
      </c>
    </row>
    <row r="53" spans="1:10" x14ac:dyDescent="0.25">
      <c r="A53" s="3">
        <v>44318</v>
      </c>
      <c r="B53" s="4">
        <v>0.79166666666666663</v>
      </c>
      <c r="C53" s="5">
        <v>1.7329999999930601</v>
      </c>
      <c r="D53" s="5">
        <f t="shared" si="0"/>
        <v>57.675968050071717</v>
      </c>
      <c r="E53" s="5">
        <f t="shared" si="1"/>
        <v>4.7698025577409311</v>
      </c>
      <c r="F53" s="3">
        <v>44320</v>
      </c>
      <c r="G53" s="4">
        <v>0.79166666666666663</v>
      </c>
      <c r="H53" s="5">
        <v>1.7539999999929801</v>
      </c>
      <c r="I53" s="5">
        <f t="shared" si="2"/>
        <v>58.794430463513422</v>
      </c>
      <c r="J53" s="5">
        <f t="shared" si="3"/>
        <v>4.8622993993325601</v>
      </c>
    </row>
    <row r="54" spans="1:10" x14ac:dyDescent="0.25">
      <c r="A54" s="3">
        <v>44318</v>
      </c>
      <c r="B54" s="4">
        <v>0.83333333333333337</v>
      </c>
      <c r="C54" s="5">
        <v>1.7289999999930801</v>
      </c>
      <c r="D54" s="5">
        <f t="shared" si="0"/>
        <v>57.463836774449589</v>
      </c>
      <c r="E54" s="5">
        <f t="shared" si="1"/>
        <v>4.7522593012469807</v>
      </c>
      <c r="F54" s="3">
        <v>44320</v>
      </c>
      <c r="G54" s="4">
        <v>0.83333333333333337</v>
      </c>
      <c r="H54" s="5">
        <v>1.73799999999304</v>
      </c>
      <c r="I54" s="5">
        <f t="shared" si="2"/>
        <v>57.941541786312598</v>
      </c>
      <c r="J54" s="5">
        <f t="shared" si="3"/>
        <v>4.7917655057280513</v>
      </c>
    </row>
    <row r="55" spans="1:10" x14ac:dyDescent="0.25">
      <c r="A55" s="3">
        <v>44318</v>
      </c>
      <c r="B55" s="4">
        <v>0.875</v>
      </c>
      <c r="C55" s="5">
        <v>1.71899999999312</v>
      </c>
      <c r="D55" s="5">
        <f t="shared" si="0"/>
        <v>56.934784919665738</v>
      </c>
      <c r="E55" s="5">
        <f t="shared" si="1"/>
        <v>4.708506712856356</v>
      </c>
      <c r="F55" s="3">
        <v>44320</v>
      </c>
      <c r="G55" s="4">
        <v>0.875</v>
      </c>
      <c r="H55" s="5">
        <v>1.7219999999931099</v>
      </c>
      <c r="I55" s="5">
        <f t="shared" si="2"/>
        <v>57.093308860998938</v>
      </c>
      <c r="J55" s="5">
        <f t="shared" si="3"/>
        <v>4.7216166428046122</v>
      </c>
    </row>
    <row r="56" spans="1:10" x14ac:dyDescent="0.25">
      <c r="A56" s="3">
        <v>44318</v>
      </c>
      <c r="B56" s="4">
        <v>0.91666666666666663</v>
      </c>
      <c r="C56" s="5">
        <v>1.71299999999314</v>
      </c>
      <c r="D56" s="5">
        <f t="shared" si="0"/>
        <v>56.618230381066823</v>
      </c>
      <c r="E56" s="5">
        <f t="shared" si="1"/>
        <v>4.6823276525142257</v>
      </c>
      <c r="F56" s="3">
        <v>44320</v>
      </c>
      <c r="G56" s="4">
        <v>0.91666666666666663</v>
      </c>
      <c r="H56" s="5">
        <v>1.7289999999930801</v>
      </c>
      <c r="I56" s="5">
        <f t="shared" si="2"/>
        <v>57.463836774449589</v>
      </c>
      <c r="J56" s="5">
        <f t="shared" si="3"/>
        <v>4.7522593012469807</v>
      </c>
    </row>
    <row r="57" spans="1:10" x14ac:dyDescent="0.25">
      <c r="A57" s="3">
        <v>44318</v>
      </c>
      <c r="B57" s="4">
        <v>0.95833333333333337</v>
      </c>
      <c r="C57" s="5">
        <v>1.7179999999931199</v>
      </c>
      <c r="D57" s="5">
        <f t="shared" si="0"/>
        <v>56.881980135519875</v>
      </c>
      <c r="E57" s="5">
        <f t="shared" si="1"/>
        <v>4.7041397572074937</v>
      </c>
      <c r="F57" s="3">
        <v>44320</v>
      </c>
      <c r="G57" s="4">
        <v>0.95833333333333337</v>
      </c>
      <c r="H57" s="5">
        <v>1.72099999999311</v>
      </c>
      <c r="I57" s="5">
        <f t="shared" si="2"/>
        <v>57.040449286709872</v>
      </c>
      <c r="J57" s="5">
        <f t="shared" si="3"/>
        <v>4.7172451560109065</v>
      </c>
    </row>
    <row r="178" spans="1:1" x14ac:dyDescent="0.25">
      <c r="A178" s="21"/>
    </row>
    <row r="179" spans="1:1" x14ac:dyDescent="0.25">
      <c r="A179" s="21"/>
    </row>
    <row r="180" spans="1:1" x14ac:dyDescent="0.25">
      <c r="A180" s="21"/>
    </row>
    <row r="181" spans="1:1" x14ac:dyDescent="0.25">
      <c r="A181" s="21"/>
    </row>
    <row r="182" spans="1:1" x14ac:dyDescent="0.25">
      <c r="A182" s="21"/>
    </row>
    <row r="183" spans="1:1" x14ac:dyDescent="0.25">
      <c r="A183" s="21"/>
    </row>
    <row r="184" spans="1:1" x14ac:dyDescent="0.25">
      <c r="A184" s="21"/>
    </row>
    <row r="185" spans="1:1" x14ac:dyDescent="0.25">
      <c r="A185" s="21"/>
    </row>
    <row r="186" spans="1:1" x14ac:dyDescent="0.25">
      <c r="A186" s="21"/>
    </row>
    <row r="187" spans="1:1" x14ac:dyDescent="0.25">
      <c r="A187" s="21"/>
    </row>
    <row r="188" spans="1:1" x14ac:dyDescent="0.25">
      <c r="A188" s="21"/>
    </row>
    <row r="189" spans="1:1" x14ac:dyDescent="0.25">
      <c r="A189" s="21"/>
    </row>
    <row r="190" spans="1:1" x14ac:dyDescent="0.25">
      <c r="A190" s="21"/>
    </row>
    <row r="191" spans="1:1" x14ac:dyDescent="0.25">
      <c r="A191" s="21"/>
    </row>
    <row r="192" spans="1:1" x14ac:dyDescent="0.25">
      <c r="A192" s="21"/>
    </row>
    <row r="193" spans="1:1" x14ac:dyDescent="0.25">
      <c r="A193" s="21"/>
    </row>
    <row r="194" spans="1:1" x14ac:dyDescent="0.25">
      <c r="A194" s="21"/>
    </row>
    <row r="195" spans="1:1" x14ac:dyDescent="0.25">
      <c r="A195" s="21"/>
    </row>
    <row r="196" spans="1:1" x14ac:dyDescent="0.25">
      <c r="A196" s="21"/>
    </row>
    <row r="197" spans="1:1" x14ac:dyDescent="0.25">
      <c r="A197" s="21"/>
    </row>
    <row r="198" spans="1:1" x14ac:dyDescent="0.25">
      <c r="A198" s="21"/>
    </row>
    <row r="199" spans="1:1" x14ac:dyDescent="0.25">
      <c r="A199" s="21"/>
    </row>
    <row r="200" spans="1:1" x14ac:dyDescent="0.25">
      <c r="A200" s="21"/>
    </row>
    <row r="201" spans="1:1" x14ac:dyDescent="0.25">
      <c r="A201" s="21"/>
    </row>
    <row r="202" spans="1:1" x14ac:dyDescent="0.25">
      <c r="A202" s="21"/>
    </row>
    <row r="203" spans="1:1" x14ac:dyDescent="0.25">
      <c r="A203" s="21"/>
    </row>
    <row r="204" spans="1:1" x14ac:dyDescent="0.25">
      <c r="A204" s="21"/>
    </row>
    <row r="205" spans="1:1" x14ac:dyDescent="0.25">
      <c r="A205" s="21"/>
    </row>
    <row r="206" spans="1:1" x14ac:dyDescent="0.25">
      <c r="A206" s="21"/>
    </row>
    <row r="207" spans="1:1" x14ac:dyDescent="0.25">
      <c r="A207" s="21"/>
    </row>
    <row r="208" spans="1:1" x14ac:dyDescent="0.25">
      <c r="A208" s="21"/>
    </row>
    <row r="209" spans="1:1" x14ac:dyDescent="0.25">
      <c r="A209" s="21"/>
    </row>
    <row r="210" spans="1:1" x14ac:dyDescent="0.25">
      <c r="A210" s="21"/>
    </row>
    <row r="211" spans="1:1" x14ac:dyDescent="0.25">
      <c r="A211" s="21"/>
    </row>
    <row r="212" spans="1:1" x14ac:dyDescent="0.25">
      <c r="A212" s="21"/>
    </row>
    <row r="213" spans="1:1" x14ac:dyDescent="0.25">
      <c r="A213" s="21"/>
    </row>
    <row r="214" spans="1:1" x14ac:dyDescent="0.25">
      <c r="A214" s="21"/>
    </row>
    <row r="215" spans="1:1" x14ac:dyDescent="0.25">
      <c r="A215" s="21"/>
    </row>
    <row r="216" spans="1:1" x14ac:dyDescent="0.25">
      <c r="A216" s="21"/>
    </row>
    <row r="217" spans="1:1" x14ac:dyDescent="0.25">
      <c r="A217" s="21"/>
    </row>
    <row r="218" spans="1:1" x14ac:dyDescent="0.25">
      <c r="A218" s="21"/>
    </row>
    <row r="219" spans="1:1" x14ac:dyDescent="0.25">
      <c r="A219" s="21"/>
    </row>
    <row r="220" spans="1:1" x14ac:dyDescent="0.25">
      <c r="A220" s="21"/>
    </row>
    <row r="221" spans="1:1" x14ac:dyDescent="0.25">
      <c r="A221" s="21"/>
    </row>
    <row r="222" spans="1:1" x14ac:dyDescent="0.25">
      <c r="A222" s="21"/>
    </row>
    <row r="223" spans="1:1" x14ac:dyDescent="0.25">
      <c r="A223" s="21"/>
    </row>
    <row r="224" spans="1:1" x14ac:dyDescent="0.25">
      <c r="A224" s="21"/>
    </row>
    <row r="225" spans="1:1" x14ac:dyDescent="0.25">
      <c r="A225" s="21"/>
    </row>
    <row r="226" spans="1:1" x14ac:dyDescent="0.25">
      <c r="A226" s="21"/>
    </row>
    <row r="227" spans="1:1" x14ac:dyDescent="0.25">
      <c r="A227" s="21"/>
    </row>
    <row r="228" spans="1:1" x14ac:dyDescent="0.25">
      <c r="A228" s="21"/>
    </row>
    <row r="229" spans="1:1" x14ac:dyDescent="0.25">
      <c r="A229" s="21"/>
    </row>
    <row r="230" spans="1:1" x14ac:dyDescent="0.25">
      <c r="A230" s="21"/>
    </row>
    <row r="231" spans="1:1" x14ac:dyDescent="0.25">
      <c r="A231" s="21"/>
    </row>
    <row r="232" spans="1:1" x14ac:dyDescent="0.25">
      <c r="A232" s="21"/>
    </row>
    <row r="233" spans="1:1" x14ac:dyDescent="0.25">
      <c r="A233" s="21"/>
    </row>
    <row r="234" spans="1:1" x14ac:dyDescent="0.25">
      <c r="A234" s="21"/>
    </row>
    <row r="235" spans="1:1" x14ac:dyDescent="0.25">
      <c r="A235" s="21"/>
    </row>
    <row r="236" spans="1:1" x14ac:dyDescent="0.25">
      <c r="A236" s="21"/>
    </row>
    <row r="237" spans="1:1" x14ac:dyDescent="0.25">
      <c r="A237" s="21"/>
    </row>
    <row r="238" spans="1:1" x14ac:dyDescent="0.25">
      <c r="A238" s="21"/>
    </row>
    <row r="239" spans="1:1" x14ac:dyDescent="0.25">
      <c r="A239" s="21"/>
    </row>
    <row r="240" spans="1:1" x14ac:dyDescent="0.25">
      <c r="A240" s="21"/>
    </row>
    <row r="241" spans="1:1" x14ac:dyDescent="0.25">
      <c r="A241" s="21"/>
    </row>
    <row r="242" spans="1:1" x14ac:dyDescent="0.25">
      <c r="A242" s="21"/>
    </row>
    <row r="243" spans="1:1" x14ac:dyDescent="0.25">
      <c r="A243" s="21"/>
    </row>
    <row r="244" spans="1:1" x14ac:dyDescent="0.25">
      <c r="A244" s="21"/>
    </row>
    <row r="245" spans="1:1" x14ac:dyDescent="0.25">
      <c r="A245" s="21"/>
    </row>
    <row r="246" spans="1:1" x14ac:dyDescent="0.25">
      <c r="A246" s="21"/>
    </row>
    <row r="247" spans="1:1" x14ac:dyDescent="0.25">
      <c r="A247" s="21"/>
    </row>
    <row r="248" spans="1:1" x14ac:dyDescent="0.25">
      <c r="A248" s="21"/>
    </row>
    <row r="249" spans="1:1" x14ac:dyDescent="0.25">
      <c r="A249" s="21"/>
    </row>
    <row r="250" spans="1:1" x14ac:dyDescent="0.25">
      <c r="A250" s="21"/>
    </row>
    <row r="251" spans="1:1" x14ac:dyDescent="0.25">
      <c r="A251" s="21"/>
    </row>
    <row r="252" spans="1:1" x14ac:dyDescent="0.25">
      <c r="A252" s="21"/>
    </row>
    <row r="253" spans="1:1" x14ac:dyDescent="0.25">
      <c r="A253" s="21"/>
    </row>
    <row r="254" spans="1:1" x14ac:dyDescent="0.25">
      <c r="A254" s="21"/>
    </row>
    <row r="255" spans="1:1" x14ac:dyDescent="0.25">
      <c r="A255" s="21"/>
    </row>
    <row r="256" spans="1:1" x14ac:dyDescent="0.25">
      <c r="A256" s="21"/>
    </row>
    <row r="257" spans="1:1" x14ac:dyDescent="0.25">
      <c r="A257" s="21"/>
    </row>
    <row r="258" spans="1:1" x14ac:dyDescent="0.25">
      <c r="A258" s="21"/>
    </row>
    <row r="259" spans="1:1" x14ac:dyDescent="0.25">
      <c r="A259" s="21"/>
    </row>
    <row r="260" spans="1:1" x14ac:dyDescent="0.25">
      <c r="A260" s="21"/>
    </row>
    <row r="261" spans="1:1" x14ac:dyDescent="0.25">
      <c r="A261" s="21"/>
    </row>
    <row r="262" spans="1:1" x14ac:dyDescent="0.25">
      <c r="A262" s="21"/>
    </row>
    <row r="263" spans="1:1" x14ac:dyDescent="0.25">
      <c r="A263" s="21"/>
    </row>
    <row r="264" spans="1:1" x14ac:dyDescent="0.25">
      <c r="A264" s="21"/>
    </row>
    <row r="265" spans="1:1" x14ac:dyDescent="0.25">
      <c r="A265" s="21"/>
    </row>
    <row r="266" spans="1:1" x14ac:dyDescent="0.25">
      <c r="A266" s="21"/>
    </row>
    <row r="267" spans="1:1" x14ac:dyDescent="0.25">
      <c r="A267" s="21"/>
    </row>
    <row r="268" spans="1:1" x14ac:dyDescent="0.25">
      <c r="A268" s="21"/>
    </row>
    <row r="269" spans="1:1" x14ac:dyDescent="0.25">
      <c r="A269" s="21"/>
    </row>
    <row r="270" spans="1:1" x14ac:dyDescent="0.25">
      <c r="A270" s="2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8DBC0-92B4-424E-BEBF-07887D18D01C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60.244189370477464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44323</v>
      </c>
      <c r="B10" s="4">
        <v>0</v>
      </c>
      <c r="C10" s="5">
        <v>1.7289999999930801</v>
      </c>
      <c r="D10" s="5">
        <f t="shared" ref="D10:D57" si="0">4*6*(C10^(1.522*(6^0.026)))</f>
        <v>57.463836774449589</v>
      </c>
      <c r="E10" s="5">
        <f t="shared" ref="E10:E57" si="1">D10*0.0827</f>
        <v>4.7522593012469807</v>
      </c>
      <c r="F10" s="3">
        <v>44325</v>
      </c>
      <c r="G10" s="4">
        <v>0</v>
      </c>
      <c r="H10" s="5">
        <v>1.7249999999931001</v>
      </c>
      <c r="I10" s="5">
        <f t="shared" ref="I10:I57" si="2">4*6*(H10^(1.522*(6^0.026)))</f>
        <v>57.251997095348457</v>
      </c>
      <c r="J10" s="5">
        <f t="shared" ref="J10:J57" si="3">I10*0.0827</f>
        <v>4.7347401597853169</v>
      </c>
      <c r="K10" s="3">
        <v>44327</v>
      </c>
      <c r="L10" s="4">
        <v>0</v>
      </c>
      <c r="M10" s="5">
        <v>1.6889999999932399</v>
      </c>
      <c r="N10" s="5">
        <f t="shared" ref="N10:N57" si="4">4*6*(M10^(1.522*(6^0.026)))</f>
        <v>55.358607324748704</v>
      </c>
      <c r="O10" s="5">
        <f t="shared" ref="O10:O57" si="5">N10*0.0827</f>
        <v>4.5781568257567171</v>
      </c>
      <c r="P10" s="3">
        <v>44329</v>
      </c>
      <c r="Q10" s="4">
        <v>0</v>
      </c>
      <c r="R10" s="5">
        <v>1.6889999999932399</v>
      </c>
      <c r="S10" s="5">
        <f t="shared" ref="S10:S33" si="6">4*6*(R10^(1.522*(6^0.026)))</f>
        <v>55.358607324748704</v>
      </c>
      <c r="T10" s="5">
        <f t="shared" ref="T10:T33" si="7">S10*0.0827</f>
        <v>4.5781568257567171</v>
      </c>
    </row>
    <row r="11" spans="1:20" x14ac:dyDescent="0.25">
      <c r="A11" s="3">
        <v>44323</v>
      </c>
      <c r="B11" s="4">
        <v>4.1666666666666664E-2</v>
      </c>
      <c r="C11" s="5">
        <v>1.7219999999931099</v>
      </c>
      <c r="D11" s="5">
        <f t="shared" si="0"/>
        <v>57.093308860998938</v>
      </c>
      <c r="E11" s="5">
        <f t="shared" si="1"/>
        <v>4.7216166428046122</v>
      </c>
      <c r="F11" s="3">
        <v>44325</v>
      </c>
      <c r="G11" s="4">
        <v>4.1666666666666664E-2</v>
      </c>
      <c r="H11" s="5">
        <v>1.7239999999930999</v>
      </c>
      <c r="I11" s="5">
        <f t="shared" si="2"/>
        <v>57.199082769612289</v>
      </c>
      <c r="J11" s="5">
        <f t="shared" si="3"/>
        <v>4.730364145046936</v>
      </c>
      <c r="K11" s="3">
        <v>44327</v>
      </c>
      <c r="L11" s="4">
        <v>4.1666666666666664E-2</v>
      </c>
      <c r="M11" s="5">
        <v>1.68399999999326</v>
      </c>
      <c r="N11" s="5">
        <f t="shared" si="4"/>
        <v>55.097517731954667</v>
      </c>
      <c r="O11" s="5">
        <f t="shared" si="5"/>
        <v>4.5565647164326508</v>
      </c>
      <c r="P11" s="3">
        <v>44329</v>
      </c>
      <c r="Q11" s="4">
        <v>4.1666666666666664E-2</v>
      </c>
      <c r="R11" s="5">
        <v>1.68199999999327</v>
      </c>
      <c r="S11" s="5">
        <f t="shared" si="6"/>
        <v>54.993210808539374</v>
      </c>
      <c r="T11" s="5">
        <f t="shared" si="7"/>
        <v>4.5479385338662057</v>
      </c>
    </row>
    <row r="12" spans="1:20" x14ac:dyDescent="0.25">
      <c r="A12" s="3">
        <v>44323</v>
      </c>
      <c r="B12" s="4">
        <v>8.3333333333333329E-2</v>
      </c>
      <c r="C12" s="5">
        <v>1.71499999999314</v>
      </c>
      <c r="D12" s="5">
        <f t="shared" si="0"/>
        <v>56.723675432321158</v>
      </c>
      <c r="E12" s="5">
        <f t="shared" si="1"/>
        <v>4.6910479582529598</v>
      </c>
      <c r="F12" s="3">
        <v>44325</v>
      </c>
      <c r="G12" s="4">
        <v>8.3333333333333329E-2</v>
      </c>
      <c r="H12" s="5">
        <v>1.7119999999931499</v>
      </c>
      <c r="I12" s="5">
        <f t="shared" si="2"/>
        <v>56.565535293676604</v>
      </c>
      <c r="J12" s="5">
        <f t="shared" si="3"/>
        <v>4.6779697687870545</v>
      </c>
      <c r="K12" s="3">
        <v>44327</v>
      </c>
      <c r="L12" s="4">
        <v>8.3333333333333329E-2</v>
      </c>
      <c r="M12" s="5">
        <v>1.6889999999932399</v>
      </c>
      <c r="N12" s="5">
        <f t="shared" si="4"/>
        <v>55.358607324748704</v>
      </c>
      <c r="O12" s="5">
        <f t="shared" si="5"/>
        <v>4.5781568257567171</v>
      </c>
      <c r="P12" s="3">
        <v>44329</v>
      </c>
      <c r="Q12" s="4">
        <v>8.3333333333333329E-2</v>
      </c>
      <c r="R12" s="5">
        <v>1.6619999999933499</v>
      </c>
      <c r="S12" s="5">
        <f t="shared" si="6"/>
        <v>53.9542019636948</v>
      </c>
      <c r="T12" s="5">
        <f t="shared" si="7"/>
        <v>4.4620125023975596</v>
      </c>
    </row>
    <row r="13" spans="1:20" x14ac:dyDescent="0.25">
      <c r="A13" s="3">
        <v>44323</v>
      </c>
      <c r="B13" s="4">
        <v>0.125</v>
      </c>
      <c r="C13" s="5">
        <v>1.7199999999931199</v>
      </c>
      <c r="D13" s="5">
        <f t="shared" si="0"/>
        <v>56.987607971498107</v>
      </c>
      <c r="E13" s="5">
        <f t="shared" si="1"/>
        <v>4.7128751792428929</v>
      </c>
      <c r="F13" s="3">
        <v>44325</v>
      </c>
      <c r="G13" s="4">
        <v>0.125</v>
      </c>
      <c r="H13" s="5">
        <v>1.7159999999931299</v>
      </c>
      <c r="I13" s="5">
        <f t="shared" si="2"/>
        <v>56.776425387532171</v>
      </c>
      <c r="J13" s="5">
        <f t="shared" si="3"/>
        <v>4.6954103795489104</v>
      </c>
      <c r="K13" s="3">
        <v>44327</v>
      </c>
      <c r="L13" s="4">
        <v>0.125</v>
      </c>
      <c r="M13" s="5">
        <v>1.68199999999327</v>
      </c>
      <c r="N13" s="5">
        <f t="shared" si="4"/>
        <v>54.993210808539374</v>
      </c>
      <c r="O13" s="5">
        <f t="shared" si="5"/>
        <v>4.5479385338662057</v>
      </c>
      <c r="P13" s="3">
        <v>44329</v>
      </c>
      <c r="Q13" s="4">
        <v>0.125</v>
      </c>
      <c r="R13" s="5">
        <v>1.6679999999933199</v>
      </c>
      <c r="S13" s="5">
        <f t="shared" si="6"/>
        <v>54.265128450175411</v>
      </c>
      <c r="T13" s="5">
        <f t="shared" si="7"/>
        <v>4.487726122829506</v>
      </c>
    </row>
    <row r="14" spans="1:20" x14ac:dyDescent="0.25">
      <c r="A14" s="3">
        <v>44323</v>
      </c>
      <c r="B14" s="4">
        <v>0.16666666666666666</v>
      </c>
      <c r="C14" s="5">
        <v>1.7179999999931199</v>
      </c>
      <c r="D14" s="5">
        <f t="shared" si="0"/>
        <v>56.881980135519875</v>
      </c>
      <c r="E14" s="5">
        <f t="shared" si="1"/>
        <v>4.7041397572074937</v>
      </c>
      <c r="F14" s="3">
        <v>44325</v>
      </c>
      <c r="G14" s="4">
        <v>0.16666666666666666</v>
      </c>
      <c r="H14" s="5">
        <v>1.71899999999312</v>
      </c>
      <c r="I14" s="5">
        <f t="shared" si="2"/>
        <v>56.934784919665738</v>
      </c>
      <c r="J14" s="5">
        <f t="shared" si="3"/>
        <v>4.708506712856356</v>
      </c>
      <c r="K14" s="3">
        <v>44327</v>
      </c>
      <c r="L14" s="4">
        <v>0.16666666666666666</v>
      </c>
      <c r="M14" s="5">
        <v>1.6809999999932701</v>
      </c>
      <c r="N14" s="5">
        <f t="shared" si="4"/>
        <v>54.941084988935195</v>
      </c>
      <c r="O14" s="5">
        <f t="shared" si="5"/>
        <v>4.5436277285849407</v>
      </c>
      <c r="P14" s="3">
        <v>44329</v>
      </c>
      <c r="Q14" s="4">
        <v>0.16666666666666666</v>
      </c>
      <c r="R14" s="5">
        <v>1.66699999999333</v>
      </c>
      <c r="S14" s="5">
        <f t="shared" si="6"/>
        <v>54.213261112579971</v>
      </c>
      <c r="T14" s="5">
        <f t="shared" si="7"/>
        <v>4.4834366940103632</v>
      </c>
    </row>
    <row r="15" spans="1:20" x14ac:dyDescent="0.25">
      <c r="A15" s="3">
        <v>44323</v>
      </c>
      <c r="B15" s="4">
        <v>0.20833333333333334</v>
      </c>
      <c r="C15" s="5">
        <v>1.7119999999931499</v>
      </c>
      <c r="D15" s="5">
        <f t="shared" si="0"/>
        <v>56.565535293676604</v>
      </c>
      <c r="E15" s="5">
        <f t="shared" si="1"/>
        <v>4.6779697687870545</v>
      </c>
      <c r="F15" s="3">
        <v>44325</v>
      </c>
      <c r="G15" s="4">
        <v>0.20833333333333334</v>
      </c>
      <c r="H15" s="5">
        <v>1.71499999999314</v>
      </c>
      <c r="I15" s="5">
        <f t="shared" si="2"/>
        <v>56.723675432321158</v>
      </c>
      <c r="J15" s="5">
        <f t="shared" si="3"/>
        <v>4.6910479582529598</v>
      </c>
      <c r="K15" s="3">
        <v>44327</v>
      </c>
      <c r="L15" s="4">
        <v>0.20833333333333334</v>
      </c>
      <c r="M15" s="5">
        <v>1.6749999999933001</v>
      </c>
      <c r="N15" s="5">
        <f t="shared" si="4"/>
        <v>54.628717340970347</v>
      </c>
      <c r="O15" s="5">
        <f t="shared" si="5"/>
        <v>4.5177949240982471</v>
      </c>
      <c r="P15" s="3">
        <v>44329</v>
      </c>
      <c r="Q15" s="4">
        <v>0.20833333333333334</v>
      </c>
      <c r="R15" s="5">
        <v>1.6749999999933001</v>
      </c>
      <c r="S15" s="5">
        <f t="shared" si="6"/>
        <v>54.628717340970347</v>
      </c>
      <c r="T15" s="5">
        <f t="shared" si="7"/>
        <v>4.5177949240982471</v>
      </c>
    </row>
    <row r="16" spans="1:20" x14ac:dyDescent="0.25">
      <c r="A16" s="3">
        <v>44323</v>
      </c>
      <c r="B16" s="4">
        <v>0.25</v>
      </c>
      <c r="C16" s="5">
        <v>1.7329999999930601</v>
      </c>
      <c r="D16" s="5">
        <f t="shared" si="0"/>
        <v>57.675968050071717</v>
      </c>
      <c r="E16" s="5">
        <f t="shared" si="1"/>
        <v>4.7698025577409311</v>
      </c>
      <c r="F16" s="3">
        <v>44325</v>
      </c>
      <c r="G16" s="4">
        <v>0.25</v>
      </c>
      <c r="H16" s="5">
        <v>1.7119999999931499</v>
      </c>
      <c r="I16" s="5">
        <f t="shared" si="2"/>
        <v>56.565535293676604</v>
      </c>
      <c r="J16" s="5">
        <f t="shared" si="3"/>
        <v>4.6779697687870545</v>
      </c>
      <c r="K16" s="3">
        <v>44327</v>
      </c>
      <c r="L16" s="4">
        <v>0.25</v>
      </c>
      <c r="M16" s="5">
        <v>1.68599999999325</v>
      </c>
      <c r="N16" s="5">
        <f t="shared" si="4"/>
        <v>55.201898338063117</v>
      </c>
      <c r="O16" s="5">
        <f t="shared" si="5"/>
        <v>4.5651969925578193</v>
      </c>
      <c r="P16" s="3">
        <v>44329</v>
      </c>
      <c r="Q16" s="4">
        <v>0.25</v>
      </c>
      <c r="R16" s="5">
        <v>1.6639999999933399</v>
      </c>
      <c r="S16" s="5">
        <f t="shared" si="6"/>
        <v>54.057770097409751</v>
      </c>
      <c r="T16" s="5">
        <f t="shared" si="7"/>
        <v>4.4705775870557858</v>
      </c>
    </row>
    <row r="17" spans="1:20" x14ac:dyDescent="0.25">
      <c r="A17" s="3">
        <v>44323</v>
      </c>
      <c r="B17" s="4">
        <v>0.29166666666666669</v>
      </c>
      <c r="C17" s="5">
        <v>1.75499999999298</v>
      </c>
      <c r="D17" s="5">
        <f t="shared" si="0"/>
        <v>58.847890196045675</v>
      </c>
      <c r="E17" s="5">
        <f t="shared" si="1"/>
        <v>4.8667205192129774</v>
      </c>
      <c r="F17" s="3">
        <v>44325</v>
      </c>
      <c r="G17" s="4">
        <v>0.29166666666666669</v>
      </c>
      <c r="H17" s="5">
        <v>1.73199999999307</v>
      </c>
      <c r="I17" s="5">
        <f t="shared" si="2"/>
        <v>57.62290790894032</v>
      </c>
      <c r="J17" s="5">
        <f t="shared" si="3"/>
        <v>4.765414484069364</v>
      </c>
      <c r="K17" s="3">
        <v>44327</v>
      </c>
      <c r="L17" s="4">
        <v>0.29166666666666669</v>
      </c>
      <c r="M17" s="5">
        <v>1.6929999999932199</v>
      </c>
      <c r="N17" s="5">
        <f t="shared" si="4"/>
        <v>55.567810199399105</v>
      </c>
      <c r="O17" s="5">
        <f t="shared" si="5"/>
        <v>4.5954579034903054</v>
      </c>
      <c r="P17" s="3">
        <v>44329</v>
      </c>
      <c r="Q17" s="4">
        <v>0.29166666666666669</v>
      </c>
      <c r="R17" s="5">
        <v>1.68399999999326</v>
      </c>
      <c r="S17" s="5">
        <f t="shared" si="6"/>
        <v>55.097517731954667</v>
      </c>
      <c r="T17" s="5">
        <f t="shared" si="7"/>
        <v>4.5565647164326508</v>
      </c>
    </row>
    <row r="18" spans="1:20" x14ac:dyDescent="0.25">
      <c r="A18" s="3">
        <v>44323</v>
      </c>
      <c r="B18" s="4">
        <v>0.33333333333333331</v>
      </c>
      <c r="C18" s="5">
        <v>1.7739999999928999</v>
      </c>
      <c r="D18" s="5">
        <f t="shared" si="0"/>
        <v>59.867062179472882</v>
      </c>
      <c r="E18" s="5">
        <f t="shared" si="1"/>
        <v>4.9510060422424074</v>
      </c>
      <c r="F18" s="3">
        <v>44325</v>
      </c>
      <c r="G18" s="4">
        <v>0.33333333333333331</v>
      </c>
      <c r="H18" s="5">
        <v>1.7229999999931001</v>
      </c>
      <c r="I18" s="5">
        <f t="shared" si="2"/>
        <v>57.146186690064759</v>
      </c>
      <c r="J18" s="5">
        <f t="shared" si="3"/>
        <v>4.7259896392683549</v>
      </c>
      <c r="K18" s="3">
        <v>44327</v>
      </c>
      <c r="L18" s="4">
        <v>0.33333333333333331</v>
      </c>
      <c r="M18" s="5">
        <v>1.6979999999932001</v>
      </c>
      <c r="N18" s="5">
        <f t="shared" si="4"/>
        <v>55.829727330289984</v>
      </c>
      <c r="O18" s="5">
        <f t="shared" si="5"/>
        <v>4.6171184502149814</v>
      </c>
      <c r="P18" s="3">
        <v>44329</v>
      </c>
      <c r="Q18" s="4">
        <v>0.33333333333333331</v>
      </c>
      <c r="R18" s="5">
        <v>1.6949999999932199</v>
      </c>
      <c r="S18" s="5">
        <f t="shared" si="6"/>
        <v>55.672521939805605</v>
      </c>
      <c r="T18" s="5">
        <f t="shared" si="7"/>
        <v>4.604117564421923</v>
      </c>
    </row>
    <row r="19" spans="1:20" x14ac:dyDescent="0.25">
      <c r="A19" s="3">
        <v>44323</v>
      </c>
      <c r="B19" s="4">
        <v>0.375</v>
      </c>
      <c r="C19" s="5">
        <v>1.7739999999928999</v>
      </c>
      <c r="D19" s="5">
        <f t="shared" si="0"/>
        <v>59.867062179472882</v>
      </c>
      <c r="E19" s="5">
        <f t="shared" si="1"/>
        <v>4.9510060422424074</v>
      </c>
      <c r="F19" s="3">
        <v>44325</v>
      </c>
      <c r="G19" s="4">
        <v>0.375</v>
      </c>
      <c r="H19" s="5">
        <v>1.7429999999930199</v>
      </c>
      <c r="I19" s="5">
        <f t="shared" si="2"/>
        <v>58.207570184172695</v>
      </c>
      <c r="J19" s="5">
        <f t="shared" si="3"/>
        <v>4.8137660542310821</v>
      </c>
      <c r="K19" s="3">
        <v>44327</v>
      </c>
      <c r="L19" s="4">
        <v>0.375</v>
      </c>
      <c r="M19" s="5">
        <v>1.7179999999931199</v>
      </c>
      <c r="N19" s="5">
        <f t="shared" si="4"/>
        <v>56.881980135519875</v>
      </c>
      <c r="O19" s="5">
        <f t="shared" si="5"/>
        <v>4.7041397572074937</v>
      </c>
      <c r="P19" s="3">
        <v>44329</v>
      </c>
      <c r="Q19" s="4">
        <v>0.375</v>
      </c>
      <c r="R19" s="5">
        <v>1.6929999999932199</v>
      </c>
      <c r="S19" s="5">
        <f t="shared" si="6"/>
        <v>55.567810199399105</v>
      </c>
      <c r="T19" s="5">
        <f t="shared" si="7"/>
        <v>4.5954579034903054</v>
      </c>
    </row>
    <row r="20" spans="1:20" x14ac:dyDescent="0.25">
      <c r="A20" s="3">
        <v>44323</v>
      </c>
      <c r="B20" s="4">
        <v>0.41666666666666669</v>
      </c>
      <c r="C20" s="5">
        <v>1.7809999999928701</v>
      </c>
      <c r="D20" s="5">
        <f t="shared" si="0"/>
        <v>60.244189370477464</v>
      </c>
      <c r="E20" s="5">
        <f t="shared" si="1"/>
        <v>4.9821944609384863</v>
      </c>
      <c r="F20" s="3">
        <v>44325</v>
      </c>
      <c r="G20" s="4">
        <v>0.41666666666666669</v>
      </c>
      <c r="H20" s="5">
        <v>1.74599999999301</v>
      </c>
      <c r="I20" s="5">
        <f t="shared" si="2"/>
        <v>58.367405240221622</v>
      </c>
      <c r="J20" s="5">
        <f t="shared" si="3"/>
        <v>4.8269844133663282</v>
      </c>
      <c r="K20" s="3">
        <v>44327</v>
      </c>
      <c r="L20" s="4">
        <v>0.41666666666666669</v>
      </c>
      <c r="M20" s="5">
        <v>1.7239999999930999</v>
      </c>
      <c r="N20" s="5">
        <f t="shared" si="4"/>
        <v>57.199082769612289</v>
      </c>
      <c r="O20" s="5">
        <f t="shared" si="5"/>
        <v>4.730364145046936</v>
      </c>
      <c r="P20" s="3">
        <v>44329</v>
      </c>
      <c r="Q20" s="4">
        <v>0.41666666666666669</v>
      </c>
      <c r="R20" s="5">
        <v>1.7179999999931199</v>
      </c>
      <c r="S20" s="5">
        <f t="shared" si="6"/>
        <v>56.881980135519875</v>
      </c>
      <c r="T20" s="5">
        <f t="shared" si="7"/>
        <v>4.7041397572074937</v>
      </c>
    </row>
    <row r="21" spans="1:20" x14ac:dyDescent="0.25">
      <c r="A21" s="3">
        <v>44323</v>
      </c>
      <c r="B21" s="4">
        <v>0.45833333333333331</v>
      </c>
      <c r="C21" s="5">
        <v>1.77499999999289</v>
      </c>
      <c r="D21" s="5">
        <f t="shared" si="0"/>
        <v>59.920883417637931</v>
      </c>
      <c r="E21" s="5">
        <f t="shared" si="1"/>
        <v>4.9554570586386566</v>
      </c>
      <c r="F21" s="3">
        <v>44325</v>
      </c>
      <c r="G21" s="4">
        <v>0.45833333333333331</v>
      </c>
      <c r="H21" s="5">
        <v>1.7489999999929999</v>
      </c>
      <c r="I21" s="5">
        <f t="shared" si="2"/>
        <v>58.527403669950033</v>
      </c>
      <c r="J21" s="5">
        <f t="shared" si="3"/>
        <v>4.8402162835048674</v>
      </c>
      <c r="K21" s="3">
        <v>44327</v>
      </c>
      <c r="L21" s="4">
        <v>0.45833333333333331</v>
      </c>
      <c r="M21" s="5">
        <v>1.7269999999930901</v>
      </c>
      <c r="N21" s="5">
        <f t="shared" si="4"/>
        <v>57.357880468233425</v>
      </c>
      <c r="O21" s="5">
        <f t="shared" si="5"/>
        <v>4.7434967147229044</v>
      </c>
      <c r="P21" s="3">
        <v>44329</v>
      </c>
      <c r="Q21" s="4">
        <v>0.45833333333333331</v>
      </c>
      <c r="R21" s="5">
        <v>1.6969999999932099</v>
      </c>
      <c r="S21" s="5">
        <f t="shared" si="6"/>
        <v>55.77730716866742</v>
      </c>
      <c r="T21" s="5">
        <f t="shared" si="7"/>
        <v>4.6127833028487952</v>
      </c>
    </row>
    <row r="22" spans="1:20" x14ac:dyDescent="0.25">
      <c r="A22" s="3">
        <v>44323</v>
      </c>
      <c r="B22" s="4">
        <v>0.5</v>
      </c>
      <c r="C22" s="5">
        <v>1.7739999999928999</v>
      </c>
      <c r="D22" s="5">
        <f t="shared" si="0"/>
        <v>59.867062179472882</v>
      </c>
      <c r="E22" s="5">
        <f t="shared" si="1"/>
        <v>4.9510060422424074</v>
      </c>
      <c r="F22" s="3">
        <v>44325</v>
      </c>
      <c r="G22" s="4">
        <v>0.5</v>
      </c>
      <c r="H22" s="5">
        <v>1.7599999999929601</v>
      </c>
      <c r="I22" s="5">
        <f t="shared" si="2"/>
        <v>59.115460497553315</v>
      </c>
      <c r="J22" s="5">
        <f t="shared" si="3"/>
        <v>4.8888485831476585</v>
      </c>
      <c r="K22" s="3">
        <v>44327</v>
      </c>
      <c r="L22" s="4">
        <v>0.5</v>
      </c>
      <c r="M22" s="5">
        <v>1.72799999999308</v>
      </c>
      <c r="N22" s="5">
        <f t="shared" si="4"/>
        <v>57.410849506814571</v>
      </c>
      <c r="O22" s="5">
        <f t="shared" si="5"/>
        <v>4.7478772542135648</v>
      </c>
      <c r="P22" s="3">
        <v>44329</v>
      </c>
      <c r="Q22" s="4">
        <v>0.5</v>
      </c>
      <c r="R22" s="5">
        <v>1.70499999999318</v>
      </c>
      <c r="S22" s="5">
        <f t="shared" si="6"/>
        <v>56.197182267032474</v>
      </c>
      <c r="T22" s="5">
        <f t="shared" si="7"/>
        <v>4.6475069734835852</v>
      </c>
    </row>
    <row r="23" spans="1:20" x14ac:dyDescent="0.25">
      <c r="A23" s="3">
        <v>44323</v>
      </c>
      <c r="B23" s="4">
        <v>0.54166666666666663</v>
      </c>
      <c r="C23" s="5">
        <v>1.7729999999929</v>
      </c>
      <c r="D23" s="5">
        <f t="shared" si="0"/>
        <v>59.813258977228728</v>
      </c>
      <c r="E23" s="5">
        <f t="shared" si="1"/>
        <v>4.9465565174168153</v>
      </c>
      <c r="F23" s="3">
        <v>44325</v>
      </c>
      <c r="G23" s="4">
        <v>0.54166666666666663</v>
      </c>
      <c r="H23" s="5">
        <v>1.7639999999929401</v>
      </c>
      <c r="I23" s="5">
        <f t="shared" si="2"/>
        <v>59.329842454947439</v>
      </c>
      <c r="J23" s="5">
        <f t="shared" si="3"/>
        <v>4.9065779710241531</v>
      </c>
      <c r="K23" s="3">
        <v>44327</v>
      </c>
      <c r="L23" s="4">
        <v>0.54166666666666663</v>
      </c>
      <c r="M23" s="5">
        <v>1.7239999999930999</v>
      </c>
      <c r="N23" s="5">
        <f t="shared" si="4"/>
        <v>57.199082769612289</v>
      </c>
      <c r="O23" s="5">
        <f t="shared" si="5"/>
        <v>4.730364145046936</v>
      </c>
      <c r="P23" s="3">
        <v>44329</v>
      </c>
      <c r="Q23" s="4">
        <v>0.54166666666666663</v>
      </c>
      <c r="R23" s="5">
        <v>1.7159999999931299</v>
      </c>
      <c r="S23" s="5">
        <f t="shared" si="6"/>
        <v>56.776425387532171</v>
      </c>
      <c r="T23" s="5">
        <f t="shared" si="7"/>
        <v>4.6954103795489104</v>
      </c>
    </row>
    <row r="24" spans="1:20" x14ac:dyDescent="0.25">
      <c r="A24" s="3">
        <v>44323</v>
      </c>
      <c r="B24" s="4">
        <v>0.58333333333333337</v>
      </c>
      <c r="C24" s="5">
        <v>1.7619999999929501</v>
      </c>
      <c r="D24" s="5">
        <f t="shared" si="0"/>
        <v>59.222615305009469</v>
      </c>
      <c r="E24" s="5">
        <f t="shared" si="1"/>
        <v>4.8977102857242825</v>
      </c>
      <c r="F24" s="3">
        <v>44325</v>
      </c>
      <c r="G24" s="4">
        <v>0.58333333333333337</v>
      </c>
      <c r="H24" s="5">
        <v>1.75699999999297</v>
      </c>
      <c r="I24" s="5">
        <f t="shared" si="2"/>
        <v>58.954864001418088</v>
      </c>
      <c r="J24" s="5">
        <f t="shared" si="3"/>
        <v>4.8755672529172758</v>
      </c>
      <c r="K24" s="3">
        <v>44327</v>
      </c>
      <c r="L24" s="4">
        <v>0.58333333333333337</v>
      </c>
      <c r="M24" s="5">
        <v>1.7229999999931001</v>
      </c>
      <c r="N24" s="5">
        <f t="shared" si="4"/>
        <v>57.146186690064759</v>
      </c>
      <c r="O24" s="5">
        <f t="shared" si="5"/>
        <v>4.7259896392683549</v>
      </c>
      <c r="P24" s="3">
        <v>44329</v>
      </c>
      <c r="Q24" s="4">
        <v>0.58333333333333337</v>
      </c>
      <c r="R24" s="5">
        <v>1.7219999999931099</v>
      </c>
      <c r="S24" s="5">
        <f t="shared" si="6"/>
        <v>57.093308860998938</v>
      </c>
      <c r="T24" s="5">
        <f t="shared" si="7"/>
        <v>4.7216166428046122</v>
      </c>
    </row>
    <row r="25" spans="1:20" x14ac:dyDescent="0.25">
      <c r="A25" s="3">
        <v>44323</v>
      </c>
      <c r="B25" s="4">
        <v>0.625</v>
      </c>
      <c r="C25" s="5">
        <v>1.7519999999929901</v>
      </c>
      <c r="D25" s="5">
        <f t="shared" si="0"/>
        <v>58.687565359689607</v>
      </c>
      <c r="E25" s="5">
        <f t="shared" si="1"/>
        <v>4.8534616552463303</v>
      </c>
      <c r="F25" s="3">
        <v>44325</v>
      </c>
      <c r="G25" s="4">
        <v>0.625</v>
      </c>
      <c r="H25" s="5">
        <v>1.7489999999929999</v>
      </c>
      <c r="I25" s="5">
        <f t="shared" si="2"/>
        <v>58.527403669950033</v>
      </c>
      <c r="J25" s="5">
        <f t="shared" si="3"/>
        <v>4.8402162835048674</v>
      </c>
      <c r="K25" s="3">
        <v>44327</v>
      </c>
      <c r="L25" s="4">
        <v>0.625</v>
      </c>
      <c r="M25" s="5">
        <v>1.7039999999931801</v>
      </c>
      <c r="N25" s="5">
        <f t="shared" si="4"/>
        <v>56.14463368467193</v>
      </c>
      <c r="O25" s="5">
        <f t="shared" si="5"/>
        <v>4.6431612057223681</v>
      </c>
      <c r="P25" s="3">
        <v>44329</v>
      </c>
      <c r="Q25" s="4">
        <v>0.625</v>
      </c>
      <c r="R25" s="5">
        <v>1.7099999999931601</v>
      </c>
      <c r="S25" s="5">
        <f t="shared" si="6"/>
        <v>56.460200017025372</v>
      </c>
      <c r="T25" s="5">
        <f t="shared" si="7"/>
        <v>4.6692585414079977</v>
      </c>
    </row>
    <row r="26" spans="1:20" x14ac:dyDescent="0.25">
      <c r="A26" s="3">
        <v>44323</v>
      </c>
      <c r="B26" s="4">
        <v>0.66666666666666663</v>
      </c>
      <c r="C26" s="5">
        <v>1.76299999999294</v>
      </c>
      <c r="D26" s="5">
        <f t="shared" si="0"/>
        <v>59.276219839248199</v>
      </c>
      <c r="E26" s="5">
        <f t="shared" si="1"/>
        <v>4.9021433807058257</v>
      </c>
      <c r="F26" s="3">
        <v>44325</v>
      </c>
      <c r="G26" s="4">
        <v>0.66666666666666663</v>
      </c>
      <c r="H26" s="5">
        <v>1.73399999999306</v>
      </c>
      <c r="I26" s="5">
        <f t="shared" si="2"/>
        <v>57.729046398916054</v>
      </c>
      <c r="J26" s="5">
        <f t="shared" si="3"/>
        <v>4.7741921371903571</v>
      </c>
      <c r="K26" s="3">
        <v>44327</v>
      </c>
      <c r="L26" s="4">
        <v>0.66666666666666663</v>
      </c>
      <c r="M26" s="5">
        <v>1.7099999999931601</v>
      </c>
      <c r="N26" s="5">
        <f t="shared" si="4"/>
        <v>56.460200017025372</v>
      </c>
      <c r="O26" s="5">
        <f t="shared" si="5"/>
        <v>4.6692585414079977</v>
      </c>
      <c r="P26" s="3">
        <v>44329</v>
      </c>
      <c r="Q26" s="4">
        <v>0.66666666666666663</v>
      </c>
      <c r="R26" s="5">
        <v>1.72099999999311</v>
      </c>
      <c r="S26" s="5">
        <f t="shared" si="6"/>
        <v>57.040449286709872</v>
      </c>
      <c r="T26" s="5">
        <f t="shared" si="7"/>
        <v>4.7172451560109065</v>
      </c>
    </row>
    <row r="27" spans="1:20" x14ac:dyDescent="0.25">
      <c r="A27" s="3">
        <v>44323</v>
      </c>
      <c r="B27" s="4">
        <v>0.70833333333333337</v>
      </c>
      <c r="C27" s="5">
        <v>1.76299999999294</v>
      </c>
      <c r="D27" s="5">
        <f t="shared" si="0"/>
        <v>59.276219839248199</v>
      </c>
      <c r="E27" s="5">
        <f t="shared" si="1"/>
        <v>4.9021433807058257</v>
      </c>
      <c r="F27" s="3">
        <v>44325</v>
      </c>
      <c r="G27" s="4">
        <v>0.70833333333333337</v>
      </c>
      <c r="H27" s="5">
        <v>1.7309999999930701</v>
      </c>
      <c r="I27" s="5">
        <f t="shared" si="2"/>
        <v>57.569865979782108</v>
      </c>
      <c r="J27" s="5">
        <f t="shared" si="3"/>
        <v>4.7610279165279801</v>
      </c>
      <c r="K27" s="3">
        <v>44327</v>
      </c>
      <c r="L27" s="4">
        <v>0.70833333333333337</v>
      </c>
      <c r="M27" s="5">
        <v>1.71499999999314</v>
      </c>
      <c r="N27" s="5">
        <f t="shared" si="4"/>
        <v>56.723675432321158</v>
      </c>
      <c r="O27" s="5">
        <f t="shared" si="5"/>
        <v>4.6910479582529598</v>
      </c>
      <c r="P27" s="3">
        <v>44329</v>
      </c>
      <c r="Q27" s="4">
        <v>0.70833333333333337</v>
      </c>
      <c r="R27" s="5">
        <v>1.71099999999315</v>
      </c>
      <c r="S27" s="5">
        <f t="shared" si="6"/>
        <v>56.512858504217476</v>
      </c>
      <c r="T27" s="5">
        <f t="shared" si="7"/>
        <v>4.6736133982987846</v>
      </c>
    </row>
    <row r="28" spans="1:20" x14ac:dyDescent="0.25">
      <c r="A28" s="3">
        <v>44323</v>
      </c>
      <c r="B28" s="4">
        <v>0.75</v>
      </c>
      <c r="C28" s="5">
        <v>1.7519999999929901</v>
      </c>
      <c r="D28" s="5">
        <f t="shared" si="0"/>
        <v>58.687565359689607</v>
      </c>
      <c r="E28" s="5">
        <f t="shared" si="1"/>
        <v>4.8534616552463303</v>
      </c>
      <c r="F28" s="3">
        <v>44325</v>
      </c>
      <c r="G28" s="4">
        <v>0.75</v>
      </c>
      <c r="H28" s="5">
        <v>1.73799999999304</v>
      </c>
      <c r="I28" s="5">
        <f t="shared" si="2"/>
        <v>57.941541786312598</v>
      </c>
      <c r="J28" s="5">
        <f t="shared" si="3"/>
        <v>4.7917655057280513</v>
      </c>
      <c r="K28" s="3">
        <v>44327</v>
      </c>
      <c r="L28" s="4">
        <v>0.75</v>
      </c>
      <c r="M28" s="5">
        <v>1.6979999999932001</v>
      </c>
      <c r="N28" s="5">
        <f t="shared" si="4"/>
        <v>55.829727330289984</v>
      </c>
      <c r="O28" s="5">
        <f t="shared" si="5"/>
        <v>4.6171184502149814</v>
      </c>
      <c r="P28" s="3">
        <v>44329</v>
      </c>
      <c r="Q28" s="4">
        <v>0.75</v>
      </c>
      <c r="R28" s="5">
        <v>1.71099999999315</v>
      </c>
      <c r="S28" s="5">
        <f t="shared" si="6"/>
        <v>56.512858504217476</v>
      </c>
      <c r="T28" s="5">
        <f t="shared" si="7"/>
        <v>4.6736133982987846</v>
      </c>
    </row>
    <row r="29" spans="1:20" x14ac:dyDescent="0.25">
      <c r="A29" s="3">
        <v>44323</v>
      </c>
      <c r="B29" s="4">
        <v>0.79166666666666663</v>
      </c>
      <c r="C29" s="5">
        <v>1.7539999999929801</v>
      </c>
      <c r="D29" s="5">
        <f t="shared" si="0"/>
        <v>58.794430463513422</v>
      </c>
      <c r="E29" s="5">
        <f t="shared" si="1"/>
        <v>4.8622993993325601</v>
      </c>
      <c r="F29" s="3">
        <v>44325</v>
      </c>
      <c r="G29" s="4">
        <v>0.79166666666666663</v>
      </c>
      <c r="H29" s="5">
        <v>1.7179999999931199</v>
      </c>
      <c r="I29" s="5">
        <f t="shared" si="2"/>
        <v>56.881980135519875</v>
      </c>
      <c r="J29" s="5">
        <f t="shared" si="3"/>
        <v>4.7041397572074937</v>
      </c>
      <c r="K29" s="3">
        <v>44327</v>
      </c>
      <c r="L29" s="4">
        <v>0.79166666666666663</v>
      </c>
      <c r="M29" s="5">
        <v>1.71899999999312</v>
      </c>
      <c r="N29" s="5">
        <f t="shared" si="4"/>
        <v>56.934784919665738</v>
      </c>
      <c r="O29" s="5">
        <f t="shared" si="5"/>
        <v>4.708506712856356</v>
      </c>
      <c r="P29" s="3">
        <v>44329</v>
      </c>
      <c r="Q29" s="4">
        <v>0.79166666666666663</v>
      </c>
      <c r="R29" s="5">
        <v>1.7099999999931601</v>
      </c>
      <c r="S29" s="5">
        <f t="shared" si="6"/>
        <v>56.460200017025372</v>
      </c>
      <c r="T29" s="5">
        <f t="shared" si="7"/>
        <v>4.6692585414079977</v>
      </c>
    </row>
    <row r="30" spans="1:20" x14ac:dyDescent="0.25">
      <c r="A30" s="3">
        <v>44323</v>
      </c>
      <c r="B30" s="4">
        <v>0.83333333333333337</v>
      </c>
      <c r="C30" s="5">
        <v>1.74399999999302</v>
      </c>
      <c r="D30" s="5">
        <f t="shared" si="0"/>
        <v>58.260830376530265</v>
      </c>
      <c r="E30" s="5">
        <f t="shared" si="1"/>
        <v>4.8181706721390523</v>
      </c>
      <c r="F30" s="3">
        <v>44325</v>
      </c>
      <c r="G30" s="4">
        <v>0.83333333333333337</v>
      </c>
      <c r="H30" s="5">
        <v>1.71699999999313</v>
      </c>
      <c r="I30" s="5">
        <f t="shared" si="2"/>
        <v>56.829193623371154</v>
      </c>
      <c r="J30" s="5">
        <f t="shared" si="3"/>
        <v>4.699774312652794</v>
      </c>
      <c r="K30" s="3">
        <v>44327</v>
      </c>
      <c r="L30" s="4">
        <v>0.83333333333333337</v>
      </c>
      <c r="M30" s="5">
        <v>1.6909999999932299</v>
      </c>
      <c r="N30" s="5">
        <f t="shared" si="4"/>
        <v>55.463171982632858</v>
      </c>
      <c r="O30" s="5">
        <f t="shared" si="5"/>
        <v>4.5868043229637374</v>
      </c>
      <c r="P30" s="3">
        <v>44329</v>
      </c>
      <c r="Q30" s="4">
        <v>0.83333333333333337</v>
      </c>
      <c r="R30" s="5">
        <v>1.6969999999932099</v>
      </c>
      <c r="S30" s="5">
        <f t="shared" si="6"/>
        <v>55.77730716866742</v>
      </c>
      <c r="T30" s="5">
        <f t="shared" si="7"/>
        <v>4.6127833028487952</v>
      </c>
    </row>
    <row r="31" spans="1:20" x14ac:dyDescent="0.25">
      <c r="A31" s="3">
        <v>44323</v>
      </c>
      <c r="B31" s="4">
        <v>0.875</v>
      </c>
      <c r="C31" s="5">
        <v>1.75299999999298</v>
      </c>
      <c r="D31" s="5">
        <f t="shared" si="0"/>
        <v>58.740988849997976</v>
      </c>
      <c r="E31" s="5">
        <f t="shared" si="1"/>
        <v>4.8578797778948326</v>
      </c>
      <c r="F31" s="3">
        <v>44325</v>
      </c>
      <c r="G31" s="4">
        <v>0.875</v>
      </c>
      <c r="H31" s="5">
        <v>1.71699999999313</v>
      </c>
      <c r="I31" s="5">
        <f t="shared" si="2"/>
        <v>56.829193623371154</v>
      </c>
      <c r="J31" s="5">
        <f t="shared" si="3"/>
        <v>4.699774312652794</v>
      </c>
      <c r="K31" s="3">
        <v>44327</v>
      </c>
      <c r="L31" s="4">
        <v>0.875</v>
      </c>
      <c r="M31" s="5">
        <v>1.6869999999932499</v>
      </c>
      <c r="N31" s="5">
        <f t="shared" si="4"/>
        <v>55.254116261047614</v>
      </c>
      <c r="O31" s="5">
        <f t="shared" si="5"/>
        <v>4.5695154147886372</v>
      </c>
      <c r="P31" s="3">
        <v>44329</v>
      </c>
      <c r="Q31" s="4">
        <v>0.875</v>
      </c>
      <c r="R31" s="5">
        <v>1.6829999999932601</v>
      </c>
      <c r="S31" s="5">
        <f t="shared" si="6"/>
        <v>55.045355057692291</v>
      </c>
      <c r="T31" s="5">
        <f t="shared" si="7"/>
        <v>4.5522508632711522</v>
      </c>
    </row>
    <row r="32" spans="1:20" x14ac:dyDescent="0.25">
      <c r="A32" s="3">
        <v>44323</v>
      </c>
      <c r="B32" s="4">
        <v>0.91666666666666663</v>
      </c>
      <c r="C32" s="5">
        <v>1.7329999999930601</v>
      </c>
      <c r="D32" s="5">
        <f t="shared" si="0"/>
        <v>57.675968050071717</v>
      </c>
      <c r="E32" s="5">
        <f t="shared" si="1"/>
        <v>4.7698025577409311</v>
      </c>
      <c r="F32" s="3">
        <v>44325</v>
      </c>
      <c r="G32" s="4">
        <v>0.91666666666666663</v>
      </c>
      <c r="H32" s="5">
        <v>1.7199999999931199</v>
      </c>
      <c r="I32" s="5">
        <f t="shared" si="2"/>
        <v>56.987607971498107</v>
      </c>
      <c r="J32" s="5">
        <f t="shared" si="3"/>
        <v>4.7128751792428929</v>
      </c>
      <c r="K32" s="3">
        <v>44327</v>
      </c>
      <c r="L32" s="4">
        <v>0.91666666666666663</v>
      </c>
      <c r="M32" s="5">
        <v>1.6869999999932499</v>
      </c>
      <c r="N32" s="5">
        <f t="shared" si="4"/>
        <v>55.254116261047614</v>
      </c>
      <c r="O32" s="5">
        <f t="shared" si="5"/>
        <v>4.5695154147886372</v>
      </c>
      <c r="P32" s="3">
        <v>44329</v>
      </c>
      <c r="Q32" s="4">
        <v>0.91666666666666663</v>
      </c>
      <c r="R32" s="5">
        <v>1.70499999999318</v>
      </c>
      <c r="S32" s="5">
        <f t="shared" si="6"/>
        <v>56.197182267032474</v>
      </c>
      <c r="T32" s="5">
        <f t="shared" si="7"/>
        <v>4.6475069734835852</v>
      </c>
    </row>
    <row r="33" spans="1:20" x14ac:dyDescent="0.25">
      <c r="A33" s="3">
        <v>44323</v>
      </c>
      <c r="B33" s="4">
        <v>0.95833333333333337</v>
      </c>
      <c r="C33" s="5">
        <v>1.7349999999930601</v>
      </c>
      <c r="D33" s="5">
        <f t="shared" si="0"/>
        <v>57.782142951215064</v>
      </c>
      <c r="E33" s="5">
        <f t="shared" si="1"/>
        <v>4.7785832220654854</v>
      </c>
      <c r="F33" s="3">
        <v>44325</v>
      </c>
      <c r="G33" s="4">
        <v>0.95833333333333337</v>
      </c>
      <c r="H33" s="5">
        <v>1.7079999999931601</v>
      </c>
      <c r="I33" s="5">
        <f t="shared" si="2"/>
        <v>56.354937966797095</v>
      </c>
      <c r="J33" s="5">
        <f t="shared" si="3"/>
        <v>4.6605533698541199</v>
      </c>
      <c r="K33" s="3">
        <v>44327</v>
      </c>
      <c r="L33" s="4">
        <v>0.95833333333333337</v>
      </c>
      <c r="M33" s="5">
        <v>1.6929999999932199</v>
      </c>
      <c r="N33" s="5">
        <f t="shared" si="4"/>
        <v>55.567810199399105</v>
      </c>
      <c r="O33" s="5">
        <f t="shared" si="5"/>
        <v>4.5954579034903054</v>
      </c>
      <c r="P33" s="3">
        <v>44329</v>
      </c>
      <c r="Q33" s="4">
        <v>0.95833333333333337</v>
      </c>
      <c r="R33" s="5">
        <v>1.6989999999931999</v>
      </c>
      <c r="S33" s="5">
        <f t="shared" si="6"/>
        <v>55.882165850859465</v>
      </c>
      <c r="T33" s="5">
        <f t="shared" si="7"/>
        <v>4.6214551158660777</v>
      </c>
    </row>
    <row r="34" spans="1:20" ht="15.75" thickBot="1" x14ac:dyDescent="0.3">
      <c r="A34" s="3">
        <v>44324</v>
      </c>
      <c r="B34" s="4">
        <v>0</v>
      </c>
      <c r="C34" s="5">
        <v>1.71699999999313</v>
      </c>
      <c r="D34" s="5">
        <f t="shared" si="0"/>
        <v>56.829193623371154</v>
      </c>
      <c r="E34" s="5">
        <f t="shared" si="1"/>
        <v>4.699774312652794</v>
      </c>
      <c r="F34" s="3">
        <v>44326</v>
      </c>
      <c r="G34" s="4">
        <v>0</v>
      </c>
      <c r="H34" s="5">
        <v>1.6999999999932001</v>
      </c>
      <c r="I34" s="5">
        <f t="shared" si="2"/>
        <v>55.934622725993734</v>
      </c>
      <c r="J34" s="5">
        <f t="shared" si="3"/>
        <v>4.6257932994396818</v>
      </c>
      <c r="K34" s="3">
        <v>44328</v>
      </c>
      <c r="L34" s="4">
        <v>0</v>
      </c>
      <c r="M34" s="5">
        <v>1.69199999999323</v>
      </c>
      <c r="N34" s="5">
        <f t="shared" si="4"/>
        <v>55.515481898360008</v>
      </c>
      <c r="O34" s="5">
        <f t="shared" si="5"/>
        <v>4.5911303529943721</v>
      </c>
    </row>
    <row r="35" spans="1:20" ht="15.75" thickBot="1" x14ac:dyDescent="0.3">
      <c r="A35" s="3">
        <v>44324</v>
      </c>
      <c r="B35" s="4">
        <v>4.1666666666666664E-2</v>
      </c>
      <c r="C35" s="5">
        <v>1.72799999999308</v>
      </c>
      <c r="D35" s="5">
        <f t="shared" si="0"/>
        <v>57.410849506814571</v>
      </c>
      <c r="E35" s="5">
        <f t="shared" si="1"/>
        <v>4.7478772542135648</v>
      </c>
      <c r="F35" s="3">
        <v>44326</v>
      </c>
      <c r="G35" s="4">
        <v>4.1666666666666664E-2</v>
      </c>
      <c r="H35" s="5">
        <v>1.6989999999931999</v>
      </c>
      <c r="I35" s="5">
        <f t="shared" si="2"/>
        <v>55.882165850859465</v>
      </c>
      <c r="J35" s="5">
        <f t="shared" si="3"/>
        <v>4.6214551158660777</v>
      </c>
      <c r="K35" s="3">
        <v>44328</v>
      </c>
      <c r="L35" s="4">
        <v>4.1666666666666664E-2</v>
      </c>
      <c r="M35" s="5">
        <v>1.67799999999328</v>
      </c>
      <c r="N35" s="5">
        <f t="shared" si="4"/>
        <v>54.784818151877211</v>
      </c>
      <c r="O35" s="5">
        <f t="shared" si="5"/>
        <v>4.5307044611602452</v>
      </c>
      <c r="Q35" s="6" t="s">
        <v>10</v>
      </c>
      <c r="R35" s="7"/>
      <c r="S35" s="7"/>
      <c r="T35" s="8">
        <f>SUM(E10:E57)+SUM(J10:J57)+SUM(O10:O57)+SUM(T10:T33)</f>
        <v>789.03472040557381</v>
      </c>
    </row>
    <row r="36" spans="1:20" x14ac:dyDescent="0.25">
      <c r="A36" s="3">
        <v>44324</v>
      </c>
      <c r="B36" s="4">
        <v>8.3333333333333329E-2</v>
      </c>
      <c r="C36" s="5">
        <v>1.71699999999313</v>
      </c>
      <c r="D36" s="5">
        <f t="shared" si="0"/>
        <v>56.829193623371154</v>
      </c>
      <c r="E36" s="5">
        <f t="shared" si="1"/>
        <v>4.699774312652794</v>
      </c>
      <c r="F36" s="3">
        <v>44326</v>
      </c>
      <c r="G36" s="4">
        <v>8.3333333333333329E-2</v>
      </c>
      <c r="H36" s="5">
        <v>1.6869999999932499</v>
      </c>
      <c r="I36" s="5">
        <f t="shared" si="2"/>
        <v>55.254116261047614</v>
      </c>
      <c r="J36" s="5">
        <f t="shared" si="3"/>
        <v>4.5695154147886372</v>
      </c>
      <c r="K36" s="3">
        <v>44328</v>
      </c>
      <c r="L36" s="4">
        <v>8.3333333333333329E-2</v>
      </c>
      <c r="M36" s="5">
        <v>1.67999999999328</v>
      </c>
      <c r="N36" s="5">
        <f t="shared" si="4"/>
        <v>54.888977603324761</v>
      </c>
      <c r="O36" s="5">
        <f t="shared" si="5"/>
        <v>4.5393184477949573</v>
      </c>
    </row>
    <row r="37" spans="1:20" x14ac:dyDescent="0.25">
      <c r="A37" s="3">
        <v>44324</v>
      </c>
      <c r="B37" s="4">
        <v>0.125</v>
      </c>
      <c r="C37" s="5">
        <v>1.7229999999931001</v>
      </c>
      <c r="D37" s="5">
        <f t="shared" si="0"/>
        <v>57.146186690064759</v>
      </c>
      <c r="E37" s="5">
        <f t="shared" si="1"/>
        <v>4.7259896392683549</v>
      </c>
      <c r="F37" s="3">
        <v>44326</v>
      </c>
      <c r="G37" s="4">
        <v>0.125</v>
      </c>
      <c r="H37" s="5">
        <v>1.6789999999932801</v>
      </c>
      <c r="I37" s="5">
        <f t="shared" si="2"/>
        <v>54.836888656154798</v>
      </c>
      <c r="J37" s="5">
        <f t="shared" si="3"/>
        <v>4.5350106918640014</v>
      </c>
      <c r="K37" s="3">
        <v>44328</v>
      </c>
      <c r="L37" s="4">
        <v>0.125</v>
      </c>
      <c r="M37" s="5">
        <v>1.66899999999332</v>
      </c>
      <c r="N37" s="5">
        <f t="shared" si="4"/>
        <v>54.317014279876844</v>
      </c>
      <c r="O37" s="5">
        <f t="shared" si="5"/>
        <v>4.4920170809458151</v>
      </c>
    </row>
    <row r="38" spans="1:20" x14ac:dyDescent="0.25">
      <c r="A38" s="3">
        <v>44324</v>
      </c>
      <c r="B38" s="4">
        <v>0.16666666666666666</v>
      </c>
      <c r="C38" s="5">
        <v>1.71699999999313</v>
      </c>
      <c r="D38" s="5">
        <f t="shared" si="0"/>
        <v>56.829193623371154</v>
      </c>
      <c r="E38" s="5">
        <f t="shared" si="1"/>
        <v>4.699774312652794</v>
      </c>
      <c r="F38" s="3">
        <v>44326</v>
      </c>
      <c r="G38" s="4">
        <v>0.16666666666666666</v>
      </c>
      <c r="H38" s="5">
        <v>1.6809999999932701</v>
      </c>
      <c r="I38" s="5">
        <f t="shared" si="2"/>
        <v>54.941084988935195</v>
      </c>
      <c r="J38" s="5">
        <f t="shared" si="3"/>
        <v>4.5436277285849407</v>
      </c>
      <c r="K38" s="3">
        <v>44328</v>
      </c>
      <c r="L38" s="4">
        <v>0.16666666666666666</v>
      </c>
      <c r="M38" s="5">
        <v>1.6729999999933001</v>
      </c>
      <c r="N38" s="5">
        <f t="shared" si="4"/>
        <v>54.524742429938215</v>
      </c>
      <c r="O38" s="5">
        <f t="shared" si="5"/>
        <v>4.5091961989558902</v>
      </c>
    </row>
    <row r="39" spans="1:20" x14ac:dyDescent="0.25">
      <c r="A39" s="3">
        <v>44324</v>
      </c>
      <c r="B39" s="4">
        <v>0.20833333333333334</v>
      </c>
      <c r="C39" s="5">
        <v>1.7039999999931801</v>
      </c>
      <c r="D39" s="5">
        <f t="shared" si="0"/>
        <v>56.14463368467193</v>
      </c>
      <c r="E39" s="5">
        <f t="shared" si="1"/>
        <v>4.6431612057223681</v>
      </c>
      <c r="F39" s="3">
        <v>44326</v>
      </c>
      <c r="G39" s="4">
        <v>0.20833333333333334</v>
      </c>
      <c r="H39" s="5">
        <v>1.69399999999322</v>
      </c>
      <c r="I39" s="5">
        <f t="shared" si="2"/>
        <v>55.620156881347768</v>
      </c>
      <c r="J39" s="5">
        <f t="shared" si="3"/>
        <v>4.5997869740874604</v>
      </c>
      <c r="K39" s="3">
        <v>44328</v>
      </c>
      <c r="L39" s="4">
        <v>0.20833333333333334</v>
      </c>
      <c r="M39" s="5">
        <v>1.6709999999933101</v>
      </c>
      <c r="N39" s="5">
        <f t="shared" si="4"/>
        <v>54.420841397628458</v>
      </c>
      <c r="O39" s="5">
        <f t="shared" si="5"/>
        <v>4.5006035835838736</v>
      </c>
    </row>
    <row r="40" spans="1:20" x14ac:dyDescent="0.25">
      <c r="A40" s="3">
        <v>44324</v>
      </c>
      <c r="B40" s="4">
        <v>0.25</v>
      </c>
      <c r="C40" s="5">
        <v>1.7059999999931701</v>
      </c>
      <c r="D40" s="5">
        <f t="shared" si="0"/>
        <v>56.249749177743489</v>
      </c>
      <c r="E40" s="5">
        <f t="shared" si="1"/>
        <v>4.6518542569993864</v>
      </c>
      <c r="F40" s="3">
        <v>44326</v>
      </c>
      <c r="G40" s="4">
        <v>0.25</v>
      </c>
      <c r="H40" s="5">
        <v>1.7019999999931901</v>
      </c>
      <c r="I40" s="5">
        <f t="shared" si="2"/>
        <v>56.039591522447736</v>
      </c>
      <c r="J40" s="5">
        <f t="shared" si="3"/>
        <v>4.6344742189064272</v>
      </c>
      <c r="K40" s="3">
        <v>44328</v>
      </c>
      <c r="L40" s="4">
        <v>0.25</v>
      </c>
      <c r="M40" s="5">
        <v>1.6729999999933001</v>
      </c>
      <c r="N40" s="5">
        <f t="shared" si="4"/>
        <v>54.524742429938215</v>
      </c>
      <c r="O40" s="5">
        <f t="shared" si="5"/>
        <v>4.5091961989558902</v>
      </c>
    </row>
    <row r="41" spans="1:20" x14ac:dyDescent="0.25">
      <c r="A41" s="3">
        <v>44324</v>
      </c>
      <c r="B41" s="4">
        <v>0.29166666666666669</v>
      </c>
      <c r="C41" s="5">
        <v>1.7349999999930601</v>
      </c>
      <c r="D41" s="5">
        <f t="shared" si="0"/>
        <v>57.782142951215064</v>
      </c>
      <c r="E41" s="5">
        <f t="shared" si="1"/>
        <v>4.7785832220654854</v>
      </c>
      <c r="F41" s="3">
        <v>44326</v>
      </c>
      <c r="G41" s="4">
        <v>0.29166666666666669</v>
      </c>
      <c r="H41" s="5">
        <v>1.70299999999318</v>
      </c>
      <c r="I41" s="5">
        <f t="shared" si="2"/>
        <v>56.092103435022324</v>
      </c>
      <c r="J41" s="5">
        <f t="shared" si="3"/>
        <v>4.6388169540763462</v>
      </c>
      <c r="K41" s="3">
        <v>44328</v>
      </c>
      <c r="L41" s="4">
        <v>0.29166666666666669</v>
      </c>
      <c r="M41" s="5">
        <v>1.6719999999933099</v>
      </c>
      <c r="N41" s="5">
        <f t="shared" si="4"/>
        <v>54.472782676704995</v>
      </c>
      <c r="O41" s="5">
        <f t="shared" si="5"/>
        <v>4.5048991273635028</v>
      </c>
    </row>
    <row r="42" spans="1:20" x14ac:dyDescent="0.25">
      <c r="A42" s="3">
        <v>44324</v>
      </c>
      <c r="B42" s="4">
        <v>0.33333333333333331</v>
      </c>
      <c r="C42" s="5">
        <v>1.7489999999929999</v>
      </c>
      <c r="D42" s="5">
        <f t="shared" si="0"/>
        <v>58.527403669950033</v>
      </c>
      <c r="E42" s="5">
        <f t="shared" si="1"/>
        <v>4.8402162835048674</v>
      </c>
      <c r="F42" s="3">
        <v>44326</v>
      </c>
      <c r="G42" s="4">
        <v>0.33333333333333331</v>
      </c>
      <c r="H42" s="5">
        <v>1.70899999999316</v>
      </c>
      <c r="I42" s="5">
        <f t="shared" si="2"/>
        <v>56.407559836437713</v>
      </c>
      <c r="J42" s="5">
        <f t="shared" si="3"/>
        <v>4.6649051984733987</v>
      </c>
      <c r="K42" s="3">
        <v>44328</v>
      </c>
      <c r="L42" s="4">
        <v>0.33333333333333331</v>
      </c>
      <c r="M42" s="5">
        <v>1.69199999999323</v>
      </c>
      <c r="N42" s="5">
        <f t="shared" si="4"/>
        <v>55.515481898360008</v>
      </c>
      <c r="O42" s="5">
        <f t="shared" si="5"/>
        <v>4.5911303529943721</v>
      </c>
    </row>
    <row r="43" spans="1:20" x14ac:dyDescent="0.25">
      <c r="A43" s="3">
        <v>44324</v>
      </c>
      <c r="B43" s="4">
        <v>0.375</v>
      </c>
      <c r="C43" s="5">
        <v>1.7659999999929299</v>
      </c>
      <c r="D43" s="5">
        <f t="shared" si="0"/>
        <v>59.43714191410313</v>
      </c>
      <c r="E43" s="5">
        <f t="shared" si="1"/>
        <v>4.9154516362963285</v>
      </c>
      <c r="F43" s="3">
        <v>44326</v>
      </c>
      <c r="G43" s="4">
        <v>0.375</v>
      </c>
      <c r="H43" s="5">
        <v>1.71899999999312</v>
      </c>
      <c r="I43" s="5">
        <f t="shared" si="2"/>
        <v>56.934784919665738</v>
      </c>
      <c r="J43" s="5">
        <f t="shared" si="3"/>
        <v>4.708506712856356</v>
      </c>
      <c r="K43" s="3">
        <v>44328</v>
      </c>
      <c r="L43" s="4">
        <v>0.375</v>
      </c>
      <c r="M43" s="5">
        <v>1.7039999999931801</v>
      </c>
      <c r="N43" s="5">
        <f t="shared" si="4"/>
        <v>56.14463368467193</v>
      </c>
      <c r="O43" s="5">
        <f t="shared" si="5"/>
        <v>4.6431612057223681</v>
      </c>
    </row>
    <row r="44" spans="1:20" x14ac:dyDescent="0.25">
      <c r="A44" s="3">
        <v>44324</v>
      </c>
      <c r="B44" s="4">
        <v>0.41666666666666669</v>
      </c>
      <c r="C44" s="5">
        <v>1.76499999999294</v>
      </c>
      <c r="D44" s="5">
        <f t="shared" si="0"/>
        <v>59.383483147950272</v>
      </c>
      <c r="E44" s="5">
        <f t="shared" si="1"/>
        <v>4.9110140563354872</v>
      </c>
      <c r="F44" s="3">
        <v>44326</v>
      </c>
      <c r="G44" s="4">
        <v>0.41666666666666669</v>
      </c>
      <c r="H44" s="5">
        <v>1.7269999999930901</v>
      </c>
      <c r="I44" s="5">
        <f t="shared" si="2"/>
        <v>57.357880468233425</v>
      </c>
      <c r="J44" s="5">
        <f t="shared" si="3"/>
        <v>4.7434967147229044</v>
      </c>
      <c r="K44" s="3">
        <v>44328</v>
      </c>
      <c r="L44" s="4">
        <v>0.41666666666666669</v>
      </c>
      <c r="M44" s="5">
        <v>1.71699999999313</v>
      </c>
      <c r="N44" s="5">
        <f t="shared" si="4"/>
        <v>56.829193623371154</v>
      </c>
      <c r="O44" s="5">
        <f t="shared" si="5"/>
        <v>4.699774312652794</v>
      </c>
    </row>
    <row r="45" spans="1:20" x14ac:dyDescent="0.25">
      <c r="A45" s="3">
        <v>44324</v>
      </c>
      <c r="B45" s="4">
        <v>0.45833333333333331</v>
      </c>
      <c r="C45" s="5">
        <v>1.7779999999928799</v>
      </c>
      <c r="D45" s="5">
        <f t="shared" si="0"/>
        <v>60.082455306477001</v>
      </c>
      <c r="E45" s="5">
        <f t="shared" si="1"/>
        <v>4.9688190538456478</v>
      </c>
      <c r="F45" s="3">
        <v>44326</v>
      </c>
      <c r="G45" s="4">
        <v>0.45833333333333331</v>
      </c>
      <c r="H45" s="5">
        <v>1.7179999999931199</v>
      </c>
      <c r="I45" s="5">
        <f t="shared" si="2"/>
        <v>56.881980135519875</v>
      </c>
      <c r="J45" s="5">
        <f t="shared" si="3"/>
        <v>4.7041397572074937</v>
      </c>
      <c r="K45" s="3">
        <v>44328</v>
      </c>
      <c r="L45" s="4">
        <v>0.45833333333333331</v>
      </c>
      <c r="M45" s="5">
        <v>1.7039999999931801</v>
      </c>
      <c r="N45" s="5">
        <f t="shared" si="4"/>
        <v>56.14463368467193</v>
      </c>
      <c r="O45" s="5">
        <f t="shared" si="5"/>
        <v>4.6431612057223681</v>
      </c>
    </row>
    <row r="46" spans="1:20" x14ac:dyDescent="0.25">
      <c r="A46" s="3">
        <v>44324</v>
      </c>
      <c r="B46" s="4">
        <v>0.5</v>
      </c>
      <c r="C46" s="5">
        <v>1.75699999999297</v>
      </c>
      <c r="D46" s="5">
        <f t="shared" si="0"/>
        <v>58.954864001418088</v>
      </c>
      <c r="E46" s="5">
        <f t="shared" si="1"/>
        <v>4.8755672529172758</v>
      </c>
      <c r="F46" s="3">
        <v>44326</v>
      </c>
      <c r="G46" s="4">
        <v>0.5</v>
      </c>
      <c r="H46" s="5">
        <v>1.7329999999930601</v>
      </c>
      <c r="I46" s="5">
        <f t="shared" si="2"/>
        <v>57.675968050071717</v>
      </c>
      <c r="J46" s="5">
        <f t="shared" si="3"/>
        <v>4.7698025577409311</v>
      </c>
      <c r="K46" s="3">
        <v>44328</v>
      </c>
      <c r="L46" s="4">
        <v>0.5</v>
      </c>
      <c r="M46" s="5">
        <v>1.7119999999931499</v>
      </c>
      <c r="N46" s="5">
        <f t="shared" si="4"/>
        <v>56.565535293676604</v>
      </c>
      <c r="O46" s="5">
        <f t="shared" si="5"/>
        <v>4.6779697687870545</v>
      </c>
    </row>
    <row r="47" spans="1:20" x14ac:dyDescent="0.25">
      <c r="A47" s="3">
        <v>44324</v>
      </c>
      <c r="B47" s="4">
        <v>0.54166666666666663</v>
      </c>
      <c r="C47" s="5">
        <v>1.7659999999929299</v>
      </c>
      <c r="D47" s="5">
        <f t="shared" si="0"/>
        <v>59.43714191410313</v>
      </c>
      <c r="E47" s="5">
        <f t="shared" si="1"/>
        <v>4.9154516362963285</v>
      </c>
      <c r="F47" s="3">
        <v>44326</v>
      </c>
      <c r="G47" s="4">
        <v>0.54166666666666663</v>
      </c>
      <c r="H47" s="5">
        <v>1.7229999999931001</v>
      </c>
      <c r="I47" s="5">
        <f t="shared" si="2"/>
        <v>57.146186690064759</v>
      </c>
      <c r="J47" s="5">
        <f t="shared" si="3"/>
        <v>4.7259896392683549</v>
      </c>
      <c r="K47" s="3">
        <v>44328</v>
      </c>
      <c r="L47" s="4">
        <v>0.54166666666666663</v>
      </c>
      <c r="M47" s="5">
        <v>1.7119999999931499</v>
      </c>
      <c r="N47" s="5">
        <f t="shared" si="4"/>
        <v>56.565535293676604</v>
      </c>
      <c r="O47" s="5">
        <f t="shared" si="5"/>
        <v>4.6779697687870545</v>
      </c>
    </row>
    <row r="48" spans="1:20" x14ac:dyDescent="0.25">
      <c r="A48" s="3">
        <v>44324</v>
      </c>
      <c r="B48" s="4">
        <v>0.58333333333333337</v>
      </c>
      <c r="C48" s="5">
        <v>1.7639999999929401</v>
      </c>
      <c r="D48" s="5">
        <f t="shared" si="0"/>
        <v>59.329842454947439</v>
      </c>
      <c r="E48" s="5">
        <f t="shared" si="1"/>
        <v>4.9065779710241531</v>
      </c>
      <c r="F48" s="3">
        <v>44326</v>
      </c>
      <c r="G48" s="4">
        <v>0.58333333333333337</v>
      </c>
      <c r="H48" s="5">
        <v>1.71299999999314</v>
      </c>
      <c r="I48" s="5">
        <f t="shared" si="2"/>
        <v>56.618230381066823</v>
      </c>
      <c r="J48" s="5">
        <f t="shared" si="3"/>
        <v>4.6823276525142257</v>
      </c>
      <c r="K48" s="3">
        <v>44328</v>
      </c>
      <c r="L48" s="4">
        <v>0.58333333333333337</v>
      </c>
      <c r="M48" s="5">
        <v>1.7139999999931399</v>
      </c>
      <c r="N48" s="5">
        <f t="shared" si="4"/>
        <v>56.670943762057775</v>
      </c>
      <c r="O48" s="5">
        <f t="shared" si="5"/>
        <v>4.6866870491221775</v>
      </c>
    </row>
    <row r="49" spans="1:15" x14ac:dyDescent="0.25">
      <c r="A49" s="3">
        <v>44324</v>
      </c>
      <c r="B49" s="4">
        <v>0.625</v>
      </c>
      <c r="C49" s="5">
        <v>1.747999999993</v>
      </c>
      <c r="D49" s="5">
        <f t="shared" si="0"/>
        <v>58.474052714431529</v>
      </c>
      <c r="E49" s="5">
        <f t="shared" si="1"/>
        <v>4.8358041594834873</v>
      </c>
      <c r="F49" s="3">
        <v>44326</v>
      </c>
      <c r="G49" s="4">
        <v>0.625</v>
      </c>
      <c r="H49" s="5">
        <v>1.71899999999312</v>
      </c>
      <c r="I49" s="5">
        <f t="shared" si="2"/>
        <v>56.934784919665738</v>
      </c>
      <c r="J49" s="5">
        <f t="shared" si="3"/>
        <v>4.708506712856356</v>
      </c>
      <c r="K49" s="3">
        <v>44328</v>
      </c>
      <c r="L49" s="4">
        <v>0.625</v>
      </c>
      <c r="M49" s="5">
        <v>1.7139999999931399</v>
      </c>
      <c r="N49" s="5">
        <f t="shared" si="4"/>
        <v>56.670943762057775</v>
      </c>
      <c r="O49" s="5">
        <f t="shared" si="5"/>
        <v>4.6866870491221775</v>
      </c>
    </row>
    <row r="50" spans="1:15" x14ac:dyDescent="0.25">
      <c r="A50" s="3">
        <v>44324</v>
      </c>
      <c r="B50" s="4">
        <v>0.66666666666666663</v>
      </c>
      <c r="C50" s="5">
        <v>1.7509999999929899</v>
      </c>
      <c r="D50" s="5">
        <f t="shared" si="0"/>
        <v>58.634159996780276</v>
      </c>
      <c r="E50" s="5">
        <f t="shared" si="1"/>
        <v>4.8490450317337288</v>
      </c>
      <c r="F50" s="3">
        <v>44326</v>
      </c>
      <c r="G50" s="4">
        <v>0.66666666666666663</v>
      </c>
      <c r="H50" s="5">
        <v>1.71499999999314</v>
      </c>
      <c r="I50" s="5">
        <f t="shared" si="2"/>
        <v>56.723675432321158</v>
      </c>
      <c r="J50" s="5">
        <f t="shared" si="3"/>
        <v>4.6910479582529598</v>
      </c>
      <c r="K50" s="3">
        <v>44328</v>
      </c>
      <c r="L50" s="4">
        <v>0.66666666666666663</v>
      </c>
      <c r="M50" s="5">
        <v>1.7199999999931199</v>
      </c>
      <c r="N50" s="5">
        <f t="shared" si="4"/>
        <v>56.987607971498107</v>
      </c>
      <c r="O50" s="5">
        <f t="shared" si="5"/>
        <v>4.7128751792428929</v>
      </c>
    </row>
    <row r="51" spans="1:15" x14ac:dyDescent="0.25">
      <c r="A51" s="3">
        <v>44324</v>
      </c>
      <c r="B51" s="4">
        <v>0.70833333333333337</v>
      </c>
      <c r="C51" s="5">
        <v>1.7539999999929801</v>
      </c>
      <c r="D51" s="5">
        <f t="shared" si="0"/>
        <v>58.794430463513422</v>
      </c>
      <c r="E51" s="5">
        <f t="shared" si="1"/>
        <v>4.8622993993325601</v>
      </c>
      <c r="F51" s="3">
        <v>44326</v>
      </c>
      <c r="G51" s="4">
        <v>0.70833333333333337</v>
      </c>
      <c r="H51" s="5">
        <v>1.7099999999931601</v>
      </c>
      <c r="I51" s="5">
        <f t="shared" si="2"/>
        <v>56.460200017025372</v>
      </c>
      <c r="J51" s="5">
        <f t="shared" si="3"/>
        <v>4.6692585414079977</v>
      </c>
      <c r="K51" s="3">
        <v>44328</v>
      </c>
      <c r="L51" s="4">
        <v>0.70833333333333337</v>
      </c>
      <c r="M51" s="5">
        <v>1.70499999999318</v>
      </c>
      <c r="N51" s="5">
        <f t="shared" si="4"/>
        <v>56.197182267032474</v>
      </c>
      <c r="O51" s="5">
        <f t="shared" si="5"/>
        <v>4.6475069734835852</v>
      </c>
    </row>
    <row r="52" spans="1:15" x14ac:dyDescent="0.25">
      <c r="A52" s="3">
        <v>44324</v>
      </c>
      <c r="B52" s="4">
        <v>0.75</v>
      </c>
      <c r="C52" s="5">
        <v>1.7469999999930099</v>
      </c>
      <c r="D52" s="5">
        <f t="shared" si="0"/>
        <v>58.4207199031191</v>
      </c>
      <c r="E52" s="5">
        <f t="shared" si="1"/>
        <v>4.8313935359879494</v>
      </c>
      <c r="F52" s="3">
        <v>44326</v>
      </c>
      <c r="G52" s="4">
        <v>0.75</v>
      </c>
      <c r="H52" s="5">
        <v>1.7039999999931801</v>
      </c>
      <c r="I52" s="5">
        <f t="shared" si="2"/>
        <v>56.14463368467193</v>
      </c>
      <c r="J52" s="5">
        <f t="shared" si="3"/>
        <v>4.6431612057223681</v>
      </c>
      <c r="K52" s="3">
        <v>44328</v>
      </c>
      <c r="L52" s="4">
        <v>0.75</v>
      </c>
      <c r="M52" s="5">
        <v>1.6979999999932001</v>
      </c>
      <c r="N52" s="5">
        <f t="shared" si="4"/>
        <v>55.829727330289984</v>
      </c>
      <c r="O52" s="5">
        <f t="shared" si="5"/>
        <v>4.6171184502149814</v>
      </c>
    </row>
    <row r="53" spans="1:15" x14ac:dyDescent="0.25">
      <c r="A53" s="3">
        <v>44324</v>
      </c>
      <c r="B53" s="4">
        <v>0.79166666666666663</v>
      </c>
      <c r="C53" s="5">
        <v>1.7449999999930199</v>
      </c>
      <c r="D53" s="5">
        <f t="shared" si="0"/>
        <v>58.314108729953446</v>
      </c>
      <c r="E53" s="5">
        <f t="shared" si="1"/>
        <v>4.8225767919671494</v>
      </c>
      <c r="F53" s="3">
        <v>44326</v>
      </c>
      <c r="G53" s="4">
        <v>0.79166666666666663</v>
      </c>
      <c r="H53" s="5">
        <v>1.7059999999931701</v>
      </c>
      <c r="I53" s="5">
        <f t="shared" si="2"/>
        <v>56.249749177743489</v>
      </c>
      <c r="J53" s="5">
        <f t="shared" si="3"/>
        <v>4.6518542569993864</v>
      </c>
      <c r="K53" s="3">
        <v>44328</v>
      </c>
      <c r="L53" s="4">
        <v>0.79166666666666663</v>
      </c>
      <c r="M53" s="5">
        <v>1.6909999999932299</v>
      </c>
      <c r="N53" s="5">
        <f t="shared" si="4"/>
        <v>55.463171982632858</v>
      </c>
      <c r="O53" s="5">
        <f t="shared" si="5"/>
        <v>4.5868043229637374</v>
      </c>
    </row>
    <row r="54" spans="1:15" x14ac:dyDescent="0.25">
      <c r="A54" s="3">
        <v>44324</v>
      </c>
      <c r="B54" s="4">
        <v>0.83333333333333337</v>
      </c>
      <c r="C54" s="5">
        <v>1.7269999999930901</v>
      </c>
      <c r="D54" s="5">
        <f t="shared" si="0"/>
        <v>57.357880468233425</v>
      </c>
      <c r="E54" s="5">
        <f t="shared" si="1"/>
        <v>4.7434967147229044</v>
      </c>
      <c r="F54" s="3">
        <v>44326</v>
      </c>
      <c r="G54" s="4">
        <v>0.83333333333333337</v>
      </c>
      <c r="H54" s="5">
        <v>1.70099999999319</v>
      </c>
      <c r="I54" s="5">
        <f t="shared" si="2"/>
        <v>55.987097951314254</v>
      </c>
      <c r="J54" s="5">
        <f t="shared" si="3"/>
        <v>4.6301330005736885</v>
      </c>
      <c r="K54" s="3">
        <v>44328</v>
      </c>
      <c r="L54" s="4">
        <v>0.83333333333333337</v>
      </c>
      <c r="M54" s="5">
        <v>1.6829999999932601</v>
      </c>
      <c r="N54" s="5">
        <f t="shared" si="4"/>
        <v>55.045355057692291</v>
      </c>
      <c r="O54" s="5">
        <f t="shared" si="5"/>
        <v>4.5522508632711522</v>
      </c>
    </row>
    <row r="55" spans="1:15" x14ac:dyDescent="0.25">
      <c r="A55" s="3">
        <v>44324</v>
      </c>
      <c r="B55" s="4">
        <v>0.875</v>
      </c>
      <c r="C55" s="5">
        <v>1.7249999999931001</v>
      </c>
      <c r="D55" s="5">
        <f t="shared" si="0"/>
        <v>57.251997095348457</v>
      </c>
      <c r="E55" s="5">
        <f t="shared" si="1"/>
        <v>4.7347401597853169</v>
      </c>
      <c r="F55" s="3">
        <v>44326</v>
      </c>
      <c r="G55" s="4">
        <v>0.875</v>
      </c>
      <c r="H55" s="5">
        <v>1.6909999999932299</v>
      </c>
      <c r="I55" s="5">
        <f t="shared" si="2"/>
        <v>55.463171982632858</v>
      </c>
      <c r="J55" s="5">
        <f t="shared" si="3"/>
        <v>4.5868043229637374</v>
      </c>
      <c r="K55" s="3">
        <v>44328</v>
      </c>
      <c r="L55" s="4">
        <v>0.875</v>
      </c>
      <c r="M55" s="5">
        <v>1.69199999999323</v>
      </c>
      <c r="N55" s="5">
        <f t="shared" si="4"/>
        <v>55.515481898360008</v>
      </c>
      <c r="O55" s="5">
        <f t="shared" si="5"/>
        <v>4.5911303529943721</v>
      </c>
    </row>
    <row r="56" spans="1:15" x14ac:dyDescent="0.25">
      <c r="A56" s="3">
        <v>44324</v>
      </c>
      <c r="B56" s="4">
        <v>0.91666666666666663</v>
      </c>
      <c r="C56" s="5">
        <v>1.73599999999305</v>
      </c>
      <c r="D56" s="5">
        <f t="shared" si="0"/>
        <v>57.835257702713811</v>
      </c>
      <c r="E56" s="5">
        <f t="shared" si="1"/>
        <v>4.7829758120144321</v>
      </c>
      <c r="F56" s="3">
        <v>44326</v>
      </c>
      <c r="G56" s="4">
        <v>0.91666666666666663</v>
      </c>
      <c r="H56" s="5">
        <v>1.6769999999932901</v>
      </c>
      <c r="I56" s="5">
        <f t="shared" si="2"/>
        <v>54.732766094947749</v>
      </c>
      <c r="J56" s="5">
        <f t="shared" si="3"/>
        <v>4.5263997560521787</v>
      </c>
      <c r="K56" s="3">
        <v>44328</v>
      </c>
      <c r="L56" s="4">
        <v>0.91666666666666663</v>
      </c>
      <c r="M56" s="5">
        <v>1.6999999999932001</v>
      </c>
      <c r="N56" s="5">
        <f t="shared" si="4"/>
        <v>55.934622725993734</v>
      </c>
      <c r="O56" s="5">
        <f t="shared" si="5"/>
        <v>4.6257932994396818</v>
      </c>
    </row>
    <row r="57" spans="1:15" x14ac:dyDescent="0.25">
      <c r="A57" s="3">
        <v>44324</v>
      </c>
      <c r="B57" s="4">
        <v>0.95833333333333337</v>
      </c>
      <c r="C57" s="5">
        <v>1.72599999999309</v>
      </c>
      <c r="D57" s="5">
        <f t="shared" si="0"/>
        <v>57.304929662983668</v>
      </c>
      <c r="E57" s="5">
        <f t="shared" si="1"/>
        <v>4.7391176831287494</v>
      </c>
      <c r="F57" s="3">
        <v>44326</v>
      </c>
      <c r="G57" s="4">
        <v>0.95833333333333337</v>
      </c>
      <c r="H57" s="5">
        <v>1.68799999999324</v>
      </c>
      <c r="I57" s="5">
        <f t="shared" si="2"/>
        <v>55.306352591416413</v>
      </c>
      <c r="J57" s="5">
        <f t="shared" si="3"/>
        <v>4.5738353593101371</v>
      </c>
      <c r="K57" s="3">
        <v>44328</v>
      </c>
      <c r="L57" s="4">
        <v>0.95833333333333337</v>
      </c>
      <c r="M57" s="5">
        <v>1.69399999999322</v>
      </c>
      <c r="N57" s="5">
        <f t="shared" si="4"/>
        <v>55.620156881347768</v>
      </c>
      <c r="O57" s="5">
        <f t="shared" si="5"/>
        <v>4.5997869740874604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77CEF-7E7D-44DA-A38E-C351150B6974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57.88839064916251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44330</v>
      </c>
      <c r="B10" s="4">
        <v>0</v>
      </c>
      <c r="C10" s="5">
        <v>1.6989999999931999</v>
      </c>
      <c r="D10" s="5">
        <f t="shared" ref="D10:D57" si="0">4*6*(C10^(1.522*(6^0.026)))</f>
        <v>55.882165850859465</v>
      </c>
      <c r="E10" s="5">
        <f t="shared" ref="E10:E57" si="1">D10*0.0827</f>
        <v>4.6214551158660777</v>
      </c>
      <c r="F10" s="3">
        <v>44332</v>
      </c>
      <c r="G10" s="4">
        <v>0</v>
      </c>
      <c r="H10" s="5">
        <v>1.69199999999323</v>
      </c>
      <c r="I10" s="5">
        <f t="shared" ref="I10:I57" si="2">4*6*(H10^(1.522*(6^0.026)))</f>
        <v>55.515481898360008</v>
      </c>
      <c r="J10" s="5">
        <f t="shared" ref="J10:J57" si="3">I10*0.0827</f>
        <v>4.5911303529943721</v>
      </c>
      <c r="K10" s="3">
        <v>44334</v>
      </c>
      <c r="L10" s="4">
        <v>0</v>
      </c>
      <c r="M10" s="5">
        <v>0.90099999999639602</v>
      </c>
      <c r="N10" s="5">
        <f t="shared" ref="N10:N57" si="4">4*6*(M10^(1.522*(6^0.026)))</f>
        <v>20.324330741337025</v>
      </c>
      <c r="O10" s="5">
        <f t="shared" ref="O10:O57" si="5">N10*0.0827</f>
        <v>1.680822152308572</v>
      </c>
      <c r="P10" s="3">
        <v>44336</v>
      </c>
      <c r="Q10" s="4">
        <v>0</v>
      </c>
      <c r="R10" s="5">
        <v>1.5559999999937699</v>
      </c>
      <c r="S10" s="5">
        <f t="shared" ref="S10:S33" si="6">4*6*(R10^(1.522*(6^0.026)))</f>
        <v>48.572011584254625</v>
      </c>
      <c r="T10" s="5">
        <f t="shared" ref="T10:T33" si="7">S10*0.0827</f>
        <v>4.0169053580178575</v>
      </c>
    </row>
    <row r="11" spans="1:20" x14ac:dyDescent="0.25">
      <c r="A11" s="3">
        <v>44330</v>
      </c>
      <c r="B11" s="4">
        <v>4.1666666666666664E-2</v>
      </c>
      <c r="C11" s="5">
        <v>1.68599999999325</v>
      </c>
      <c r="D11" s="5">
        <f t="shared" si="0"/>
        <v>55.201898338063117</v>
      </c>
      <c r="E11" s="5">
        <f t="shared" si="1"/>
        <v>4.5651969925578193</v>
      </c>
      <c r="F11" s="3">
        <v>44332</v>
      </c>
      <c r="G11" s="4">
        <v>4.1666666666666664E-2</v>
      </c>
      <c r="H11" s="5">
        <v>1.6889999999932399</v>
      </c>
      <c r="I11" s="5">
        <f t="shared" si="2"/>
        <v>55.358607324748704</v>
      </c>
      <c r="J11" s="5">
        <f t="shared" si="3"/>
        <v>4.5781568257567171</v>
      </c>
      <c r="K11" s="3">
        <v>44334</v>
      </c>
      <c r="L11" s="4">
        <v>4.1666666666666664E-2</v>
      </c>
      <c r="M11" s="5">
        <v>0.895999999996416</v>
      </c>
      <c r="N11" s="5">
        <f t="shared" si="4"/>
        <v>20.144778665562384</v>
      </c>
      <c r="O11" s="5">
        <f t="shared" si="5"/>
        <v>1.6659731956420092</v>
      </c>
      <c r="P11" s="3">
        <v>44336</v>
      </c>
      <c r="Q11" s="4">
        <v>4.1666666666666664E-2</v>
      </c>
      <c r="R11" s="5">
        <v>1.5729999999937001</v>
      </c>
      <c r="S11" s="5">
        <f t="shared" si="6"/>
        <v>49.420954037995685</v>
      </c>
      <c r="T11" s="5">
        <f t="shared" si="7"/>
        <v>4.0871128989422427</v>
      </c>
    </row>
    <row r="12" spans="1:20" x14ac:dyDescent="0.25">
      <c r="A12" s="3">
        <v>44330</v>
      </c>
      <c r="B12" s="4">
        <v>8.3333333333333329E-2</v>
      </c>
      <c r="C12" s="5">
        <v>1.68599999999325</v>
      </c>
      <c r="D12" s="5">
        <f t="shared" si="0"/>
        <v>55.201898338063117</v>
      </c>
      <c r="E12" s="5">
        <f t="shared" si="1"/>
        <v>4.5651969925578193</v>
      </c>
      <c r="F12" s="3">
        <v>44332</v>
      </c>
      <c r="G12" s="4">
        <v>8.3333333333333329E-2</v>
      </c>
      <c r="H12" s="5">
        <v>1.68999999999324</v>
      </c>
      <c r="I12" s="5">
        <f t="shared" si="2"/>
        <v>55.410880456625854</v>
      </c>
      <c r="J12" s="5">
        <f t="shared" si="3"/>
        <v>4.5824798137629577</v>
      </c>
      <c r="K12" s="3">
        <v>44334</v>
      </c>
      <c r="L12" s="4">
        <v>8.3333333333333329E-2</v>
      </c>
      <c r="M12" s="5">
        <v>0.90099999999639602</v>
      </c>
      <c r="N12" s="5">
        <f t="shared" si="4"/>
        <v>20.324330741337025</v>
      </c>
      <c r="O12" s="5">
        <f t="shared" si="5"/>
        <v>1.680822152308572</v>
      </c>
      <c r="P12" s="3">
        <v>44336</v>
      </c>
      <c r="Q12" s="4">
        <v>8.3333333333333329E-2</v>
      </c>
      <c r="R12" s="5">
        <v>1.56399999999374</v>
      </c>
      <c r="S12" s="5">
        <f t="shared" si="6"/>
        <v>48.970830653575533</v>
      </c>
      <c r="T12" s="5">
        <f t="shared" si="7"/>
        <v>4.0498876950506961</v>
      </c>
    </row>
    <row r="13" spans="1:20" x14ac:dyDescent="0.25">
      <c r="A13" s="3">
        <v>44330</v>
      </c>
      <c r="B13" s="4">
        <v>0.125</v>
      </c>
      <c r="C13" s="5">
        <v>1.6909999999932299</v>
      </c>
      <c r="D13" s="5">
        <f t="shared" si="0"/>
        <v>55.463171982632858</v>
      </c>
      <c r="E13" s="5">
        <f t="shared" si="1"/>
        <v>4.5868043229637374</v>
      </c>
      <c r="F13" s="3">
        <v>44332</v>
      </c>
      <c r="G13" s="4">
        <v>0.125</v>
      </c>
      <c r="H13" s="5">
        <v>1.69399999999322</v>
      </c>
      <c r="I13" s="5">
        <f t="shared" si="2"/>
        <v>55.620156881347768</v>
      </c>
      <c r="J13" s="5">
        <f t="shared" si="3"/>
        <v>4.5997869740874604</v>
      </c>
      <c r="K13" s="3">
        <v>44334</v>
      </c>
      <c r="L13" s="4">
        <v>0.125</v>
      </c>
      <c r="M13" s="5">
        <v>0.90099999999639602</v>
      </c>
      <c r="N13" s="5">
        <f t="shared" si="4"/>
        <v>20.324330741337025</v>
      </c>
      <c r="O13" s="5">
        <f t="shared" si="5"/>
        <v>1.680822152308572</v>
      </c>
      <c r="P13" s="3">
        <v>44336</v>
      </c>
      <c r="Q13" s="4">
        <v>0.125</v>
      </c>
      <c r="R13" s="5">
        <v>1.5539999999937799</v>
      </c>
      <c r="S13" s="5">
        <f t="shared" si="6"/>
        <v>48.472496924133935</v>
      </c>
      <c r="T13" s="5">
        <f t="shared" si="7"/>
        <v>4.0086754956258766</v>
      </c>
    </row>
    <row r="14" spans="1:20" x14ac:dyDescent="0.25">
      <c r="A14" s="3">
        <v>44330</v>
      </c>
      <c r="B14" s="4">
        <v>0.16666666666666666</v>
      </c>
      <c r="C14" s="5">
        <v>1.6809999999932701</v>
      </c>
      <c r="D14" s="5">
        <f t="shared" si="0"/>
        <v>54.941084988935195</v>
      </c>
      <c r="E14" s="5">
        <f t="shared" si="1"/>
        <v>4.5436277285849407</v>
      </c>
      <c r="F14" s="3">
        <v>44332</v>
      </c>
      <c r="G14" s="4">
        <v>0.16666666666666666</v>
      </c>
      <c r="H14" s="5">
        <v>1.6729999999933001</v>
      </c>
      <c r="I14" s="5">
        <f t="shared" si="2"/>
        <v>54.524742429938215</v>
      </c>
      <c r="J14" s="5">
        <f t="shared" si="3"/>
        <v>4.5091961989558902</v>
      </c>
      <c r="K14" s="3">
        <v>44334</v>
      </c>
      <c r="L14" s="4">
        <v>0.16666666666666666</v>
      </c>
      <c r="M14" s="5">
        <v>0.895999999996416</v>
      </c>
      <c r="N14" s="5">
        <f t="shared" si="4"/>
        <v>20.144778665562384</v>
      </c>
      <c r="O14" s="5">
        <f t="shared" si="5"/>
        <v>1.6659731956420092</v>
      </c>
      <c r="P14" s="3">
        <v>44336</v>
      </c>
      <c r="Q14" s="4">
        <v>0.16666666666666666</v>
      </c>
      <c r="R14" s="5">
        <v>1.5689999999937201</v>
      </c>
      <c r="S14" s="5">
        <f t="shared" si="6"/>
        <v>49.220709618442811</v>
      </c>
      <c r="T14" s="5">
        <f t="shared" si="7"/>
        <v>4.0705526854452199</v>
      </c>
    </row>
    <row r="15" spans="1:20" x14ac:dyDescent="0.25">
      <c r="A15" s="3">
        <v>44330</v>
      </c>
      <c r="B15" s="4">
        <v>0.20833333333333334</v>
      </c>
      <c r="C15" s="5">
        <v>1.6709999999933101</v>
      </c>
      <c r="D15" s="5">
        <f t="shared" si="0"/>
        <v>54.420841397628458</v>
      </c>
      <c r="E15" s="5">
        <f t="shared" si="1"/>
        <v>4.5006035835838736</v>
      </c>
      <c r="F15" s="3">
        <v>44332</v>
      </c>
      <c r="G15" s="4">
        <v>0.20833333333333334</v>
      </c>
      <c r="H15" s="5">
        <v>1.6869999999932499</v>
      </c>
      <c r="I15" s="5">
        <f t="shared" si="2"/>
        <v>55.254116261047614</v>
      </c>
      <c r="J15" s="5">
        <f t="shared" si="3"/>
        <v>4.5695154147886372</v>
      </c>
      <c r="K15" s="3">
        <v>44334</v>
      </c>
      <c r="L15" s="4">
        <v>0.20833333333333334</v>
      </c>
      <c r="M15" s="5">
        <v>0.89899999999640401</v>
      </c>
      <c r="N15" s="5">
        <f t="shared" si="4"/>
        <v>20.252438625352248</v>
      </c>
      <c r="O15" s="5">
        <f t="shared" si="5"/>
        <v>1.6748766743166308</v>
      </c>
      <c r="P15" s="3">
        <v>44336</v>
      </c>
      <c r="Q15" s="4">
        <v>0.20833333333333334</v>
      </c>
      <c r="R15" s="5">
        <v>1.5489999999938</v>
      </c>
      <c r="S15" s="5">
        <f t="shared" si="6"/>
        <v>48.224043395185902</v>
      </c>
      <c r="T15" s="5">
        <f t="shared" si="7"/>
        <v>3.9881283887818739</v>
      </c>
    </row>
    <row r="16" spans="1:20" x14ac:dyDescent="0.25">
      <c r="A16" s="3">
        <v>44330</v>
      </c>
      <c r="B16" s="4">
        <v>0.25</v>
      </c>
      <c r="C16" s="5">
        <v>1.6699999999933199</v>
      </c>
      <c r="D16" s="5">
        <f t="shared" si="0"/>
        <v>54.368918597191019</v>
      </c>
      <c r="E16" s="5">
        <f t="shared" si="1"/>
        <v>4.496309567987697</v>
      </c>
      <c r="F16" s="3">
        <v>44332</v>
      </c>
      <c r="G16" s="4">
        <v>0.25</v>
      </c>
      <c r="H16" s="5">
        <v>1.68199999999327</v>
      </c>
      <c r="I16" s="5">
        <f t="shared" si="2"/>
        <v>54.993210808539374</v>
      </c>
      <c r="J16" s="5">
        <f t="shared" si="3"/>
        <v>4.5479385338662057</v>
      </c>
      <c r="K16" s="3">
        <v>44334</v>
      </c>
      <c r="L16" s="4">
        <v>0.25</v>
      </c>
      <c r="M16" s="5">
        <v>0.89299999999642798</v>
      </c>
      <c r="N16" s="5">
        <f t="shared" si="4"/>
        <v>20.037332820644338</v>
      </c>
      <c r="O16" s="5">
        <f t="shared" si="5"/>
        <v>1.6570874242672866</v>
      </c>
      <c r="P16" s="3">
        <v>44336</v>
      </c>
      <c r="Q16" s="4">
        <v>0.25</v>
      </c>
      <c r="R16" s="5">
        <v>1.5499999999937999</v>
      </c>
      <c r="S16" s="5">
        <f t="shared" si="6"/>
        <v>48.273696010073024</v>
      </c>
      <c r="T16" s="5">
        <f t="shared" si="7"/>
        <v>3.9922346600330387</v>
      </c>
    </row>
    <row r="17" spans="1:20" x14ac:dyDescent="0.25">
      <c r="A17" s="3">
        <v>44330</v>
      </c>
      <c r="B17" s="4">
        <v>0.29166666666666669</v>
      </c>
      <c r="C17" s="5">
        <v>1.70899999999316</v>
      </c>
      <c r="D17" s="5">
        <f t="shared" si="0"/>
        <v>56.407559836437713</v>
      </c>
      <c r="E17" s="5">
        <f t="shared" si="1"/>
        <v>4.6649051984733987</v>
      </c>
      <c r="F17" s="3">
        <v>44332</v>
      </c>
      <c r="G17" s="4">
        <v>0.29166666666666669</v>
      </c>
      <c r="H17" s="5">
        <v>1.6889999999932399</v>
      </c>
      <c r="I17" s="5">
        <f t="shared" si="2"/>
        <v>55.358607324748704</v>
      </c>
      <c r="J17" s="5">
        <f t="shared" si="3"/>
        <v>4.5781568257567171</v>
      </c>
      <c r="K17" s="3">
        <v>44334</v>
      </c>
      <c r="L17" s="4">
        <v>0.29166666666666669</v>
      </c>
      <c r="M17" s="5">
        <v>0.91699999999633197</v>
      </c>
      <c r="N17" s="5">
        <f t="shared" si="4"/>
        <v>20.902878652749017</v>
      </c>
      <c r="O17" s="5">
        <f t="shared" si="5"/>
        <v>1.7286680645823436</v>
      </c>
      <c r="P17" s="3">
        <v>44336</v>
      </c>
      <c r="Q17" s="4">
        <v>0.29166666666666669</v>
      </c>
      <c r="R17" s="5">
        <v>1.5499999999937999</v>
      </c>
      <c r="S17" s="5">
        <f t="shared" si="6"/>
        <v>48.273696010073024</v>
      </c>
      <c r="T17" s="5">
        <f t="shared" si="7"/>
        <v>3.9922346600330387</v>
      </c>
    </row>
    <row r="18" spans="1:20" x14ac:dyDescent="0.25">
      <c r="A18" s="3">
        <v>44330</v>
      </c>
      <c r="B18" s="4">
        <v>0.33333333333333331</v>
      </c>
      <c r="C18" s="5">
        <v>1.7179999999931199</v>
      </c>
      <c r="D18" s="5">
        <f t="shared" si="0"/>
        <v>56.881980135519875</v>
      </c>
      <c r="E18" s="5">
        <f t="shared" si="1"/>
        <v>4.7041397572074937</v>
      </c>
      <c r="F18" s="3">
        <v>44332</v>
      </c>
      <c r="G18" s="4">
        <v>0.33333333333333331</v>
      </c>
      <c r="H18" s="5">
        <v>1.70699999999317</v>
      </c>
      <c r="I18" s="5">
        <f t="shared" si="2"/>
        <v>56.302334412449625</v>
      </c>
      <c r="J18" s="5">
        <f t="shared" si="3"/>
        <v>4.6562030559095842</v>
      </c>
      <c r="K18" s="3">
        <v>44334</v>
      </c>
      <c r="L18" s="4">
        <v>0.33333333333333331</v>
      </c>
      <c r="M18" s="5">
        <v>0.90899999999636405</v>
      </c>
      <c r="N18" s="5">
        <f t="shared" si="4"/>
        <v>20.612847830307746</v>
      </c>
      <c r="O18" s="5">
        <f t="shared" si="5"/>
        <v>1.7046825155664505</v>
      </c>
      <c r="P18" s="3">
        <v>44336</v>
      </c>
      <c r="Q18" s="4">
        <v>0.33333333333333331</v>
      </c>
      <c r="R18" s="5">
        <v>1.5599999999937599</v>
      </c>
      <c r="S18" s="5">
        <f t="shared" si="6"/>
        <v>48.771269112263013</v>
      </c>
      <c r="T18" s="5">
        <f t="shared" si="7"/>
        <v>4.0333839555841511</v>
      </c>
    </row>
    <row r="19" spans="1:20" x14ac:dyDescent="0.25">
      <c r="A19" s="3">
        <v>44330</v>
      </c>
      <c r="B19" s="4">
        <v>0.375</v>
      </c>
      <c r="C19" s="5">
        <v>1.7229999999931001</v>
      </c>
      <c r="D19" s="5">
        <f t="shared" si="0"/>
        <v>57.146186690064759</v>
      </c>
      <c r="E19" s="5">
        <f t="shared" si="1"/>
        <v>4.7259896392683549</v>
      </c>
      <c r="F19" s="3">
        <v>44332</v>
      </c>
      <c r="G19" s="4">
        <v>0.375</v>
      </c>
      <c r="H19" s="5">
        <v>1.71299999999314</v>
      </c>
      <c r="I19" s="5">
        <f t="shared" si="2"/>
        <v>56.618230381066823</v>
      </c>
      <c r="J19" s="5">
        <f t="shared" si="3"/>
        <v>4.6823276525142257</v>
      </c>
      <c r="K19" s="3">
        <v>44334</v>
      </c>
      <c r="L19" s="4">
        <v>0.375</v>
      </c>
      <c r="M19" s="5">
        <v>0.82299999999670703</v>
      </c>
      <c r="N19" s="5">
        <f t="shared" si="4"/>
        <v>17.591765466016064</v>
      </c>
      <c r="O19" s="5">
        <f t="shared" si="5"/>
        <v>1.4548390040395285</v>
      </c>
      <c r="P19" s="3">
        <v>44336</v>
      </c>
      <c r="Q19" s="4">
        <v>0.375</v>
      </c>
      <c r="R19" s="5">
        <v>1.57999999999368</v>
      </c>
      <c r="S19" s="5">
        <f t="shared" si="6"/>
        <v>49.772110659510453</v>
      </c>
      <c r="T19" s="5">
        <f t="shared" si="7"/>
        <v>4.1161535515415144</v>
      </c>
    </row>
    <row r="20" spans="1:20" x14ac:dyDescent="0.25">
      <c r="A20" s="3">
        <v>44330</v>
      </c>
      <c r="B20" s="4">
        <v>0.41666666666666669</v>
      </c>
      <c r="C20" s="5">
        <v>1.7229999999931001</v>
      </c>
      <c r="D20" s="5">
        <f t="shared" si="0"/>
        <v>57.146186690064759</v>
      </c>
      <c r="E20" s="5">
        <f t="shared" si="1"/>
        <v>4.7259896392683549</v>
      </c>
      <c r="F20" s="3">
        <v>44332</v>
      </c>
      <c r="G20" s="4">
        <v>0.41666666666666669</v>
      </c>
      <c r="H20" s="5">
        <v>1.7219999999931099</v>
      </c>
      <c r="I20" s="5">
        <f t="shared" si="2"/>
        <v>57.093308860998938</v>
      </c>
      <c r="J20" s="5">
        <f t="shared" si="3"/>
        <v>4.7216166428046122</v>
      </c>
      <c r="K20" s="3">
        <v>44334</v>
      </c>
      <c r="L20" s="4">
        <v>0.41666666666666669</v>
      </c>
      <c r="M20" s="5">
        <v>0.61399999999754395</v>
      </c>
      <c r="N20" s="5">
        <f t="shared" si="4"/>
        <v>11.026268180999162</v>
      </c>
      <c r="O20" s="5">
        <f t="shared" si="5"/>
        <v>0.91187237856863068</v>
      </c>
      <c r="P20" s="3">
        <v>44336</v>
      </c>
      <c r="Q20" s="4">
        <v>0.41666666666666669</v>
      </c>
      <c r="R20" s="5">
        <v>1.56799999999372</v>
      </c>
      <c r="S20" s="5">
        <f t="shared" si="6"/>
        <v>49.170695892727736</v>
      </c>
      <c r="T20" s="5">
        <f t="shared" si="7"/>
        <v>4.0664165503285838</v>
      </c>
    </row>
    <row r="21" spans="1:20" x14ac:dyDescent="0.25">
      <c r="A21" s="3">
        <v>44330</v>
      </c>
      <c r="B21" s="4">
        <v>0.45833333333333331</v>
      </c>
      <c r="C21" s="5">
        <v>1.7269999999930901</v>
      </c>
      <c r="D21" s="5">
        <f t="shared" si="0"/>
        <v>57.357880468233425</v>
      </c>
      <c r="E21" s="5">
        <f t="shared" si="1"/>
        <v>4.7434967147229044</v>
      </c>
      <c r="F21" s="3">
        <v>44332</v>
      </c>
      <c r="G21" s="4">
        <v>0.45833333333333331</v>
      </c>
      <c r="H21" s="5">
        <v>1.7039999999931801</v>
      </c>
      <c r="I21" s="5">
        <f t="shared" si="2"/>
        <v>56.14463368467193</v>
      </c>
      <c r="J21" s="5">
        <f t="shared" si="3"/>
        <v>4.6431612057223681</v>
      </c>
      <c r="K21" s="3">
        <v>44334</v>
      </c>
      <c r="L21" s="4">
        <v>0.45833333333333331</v>
      </c>
      <c r="M21" s="5">
        <v>0.60999999999756005</v>
      </c>
      <c r="N21" s="5">
        <f t="shared" si="4"/>
        <v>10.911947690533502</v>
      </c>
      <c r="O21" s="5">
        <f t="shared" si="5"/>
        <v>0.9024180740071206</v>
      </c>
      <c r="P21" s="3">
        <v>44336</v>
      </c>
      <c r="Q21" s="4">
        <v>0.45833333333333331</v>
      </c>
      <c r="R21" s="5">
        <v>1.58199999999367</v>
      </c>
      <c r="S21" s="5">
        <f t="shared" si="6"/>
        <v>49.872611322197351</v>
      </c>
      <c r="T21" s="5">
        <f t="shared" si="7"/>
        <v>4.1244649563457205</v>
      </c>
    </row>
    <row r="22" spans="1:20" x14ac:dyDescent="0.25">
      <c r="A22" s="3">
        <v>44330</v>
      </c>
      <c r="B22" s="4">
        <v>0.5</v>
      </c>
      <c r="C22" s="5">
        <v>1.7369999999930501</v>
      </c>
      <c r="D22" s="5">
        <f t="shared" si="0"/>
        <v>57.88839064916251</v>
      </c>
      <c r="E22" s="5">
        <f t="shared" si="1"/>
        <v>4.7873699066857389</v>
      </c>
      <c r="F22" s="3">
        <v>44332</v>
      </c>
      <c r="G22" s="4">
        <v>0.5</v>
      </c>
      <c r="H22" s="5">
        <v>1.6989999999931999</v>
      </c>
      <c r="I22" s="5">
        <f t="shared" si="2"/>
        <v>55.882165850859465</v>
      </c>
      <c r="J22" s="5">
        <f t="shared" si="3"/>
        <v>4.6214551158660777</v>
      </c>
      <c r="K22" s="3">
        <v>44334</v>
      </c>
      <c r="L22" s="4">
        <v>0.5</v>
      </c>
      <c r="M22" s="5">
        <v>0.61599999999753596</v>
      </c>
      <c r="N22" s="5">
        <f t="shared" si="4"/>
        <v>11.083594879551629</v>
      </c>
      <c r="O22" s="5">
        <f t="shared" si="5"/>
        <v>0.91661329653891976</v>
      </c>
      <c r="P22" s="3">
        <v>44336</v>
      </c>
      <c r="Q22" s="4">
        <v>0.5</v>
      </c>
      <c r="R22" s="5">
        <v>1.5919999999936301</v>
      </c>
      <c r="S22" s="5">
        <f t="shared" si="6"/>
        <v>50.376247457986437</v>
      </c>
      <c r="T22" s="5">
        <f t="shared" si="7"/>
        <v>4.1661156647754778</v>
      </c>
    </row>
    <row r="23" spans="1:20" x14ac:dyDescent="0.25">
      <c r="A23" s="3">
        <v>44330</v>
      </c>
      <c r="B23" s="4">
        <v>0.54166666666666663</v>
      </c>
      <c r="C23" s="5">
        <v>1.7269999999930901</v>
      </c>
      <c r="D23" s="5">
        <f t="shared" si="0"/>
        <v>57.357880468233425</v>
      </c>
      <c r="E23" s="5">
        <f t="shared" si="1"/>
        <v>4.7434967147229044</v>
      </c>
      <c r="F23" s="3">
        <v>44332</v>
      </c>
      <c r="G23" s="4">
        <v>0.54166666666666663</v>
      </c>
      <c r="H23" s="5">
        <v>1.71099999999315</v>
      </c>
      <c r="I23" s="5">
        <f t="shared" si="2"/>
        <v>56.512858504217476</v>
      </c>
      <c r="J23" s="5">
        <f t="shared" si="3"/>
        <v>4.6736133982987846</v>
      </c>
      <c r="K23" s="3">
        <v>44334</v>
      </c>
      <c r="L23" s="4">
        <v>0.54166666666666663</v>
      </c>
      <c r="M23" s="5">
        <v>0.61899999999752398</v>
      </c>
      <c r="N23" s="5">
        <f t="shared" si="4"/>
        <v>11.169792582760177</v>
      </c>
      <c r="O23" s="5">
        <f t="shared" si="5"/>
        <v>0.92374184659426661</v>
      </c>
      <c r="P23" s="3">
        <v>44336</v>
      </c>
      <c r="Q23" s="4">
        <v>0.54166666666666663</v>
      </c>
      <c r="R23" s="5">
        <v>1.5959999999936101</v>
      </c>
      <c r="S23" s="5">
        <f t="shared" si="6"/>
        <v>50.578229843209556</v>
      </c>
      <c r="T23" s="5">
        <f t="shared" si="7"/>
        <v>4.1828196080334301</v>
      </c>
    </row>
    <row r="24" spans="1:20" x14ac:dyDescent="0.25">
      <c r="A24" s="3">
        <v>44330</v>
      </c>
      <c r="B24" s="4">
        <v>0.58333333333333337</v>
      </c>
      <c r="C24" s="5">
        <v>1.72599999999309</v>
      </c>
      <c r="D24" s="5">
        <f t="shared" si="0"/>
        <v>57.304929662983668</v>
      </c>
      <c r="E24" s="5">
        <f t="shared" si="1"/>
        <v>4.7391176831287494</v>
      </c>
      <c r="F24" s="3">
        <v>44332</v>
      </c>
      <c r="G24" s="4">
        <v>0.58333333333333337</v>
      </c>
      <c r="H24" s="5">
        <v>1.7119999999931499</v>
      </c>
      <c r="I24" s="5">
        <f t="shared" si="2"/>
        <v>56.565535293676604</v>
      </c>
      <c r="J24" s="5">
        <f t="shared" si="3"/>
        <v>4.6779697687870545</v>
      </c>
      <c r="K24" s="3">
        <v>44334</v>
      </c>
      <c r="L24" s="4">
        <v>0.58333333333333337</v>
      </c>
      <c r="M24" s="5">
        <v>0.60499999999758003</v>
      </c>
      <c r="N24" s="5">
        <f t="shared" si="4"/>
        <v>10.76967279754821</v>
      </c>
      <c r="O24" s="5">
        <f t="shared" si="5"/>
        <v>0.89065194035723694</v>
      </c>
      <c r="P24" s="3">
        <v>44336</v>
      </c>
      <c r="Q24" s="4">
        <v>0.58333333333333337</v>
      </c>
      <c r="R24" s="5">
        <v>1.5889999999936399</v>
      </c>
      <c r="S24" s="5">
        <f t="shared" si="6"/>
        <v>50.224958525347304</v>
      </c>
      <c r="T24" s="5">
        <f t="shared" si="7"/>
        <v>4.1536040700462218</v>
      </c>
    </row>
    <row r="25" spans="1:20" x14ac:dyDescent="0.25">
      <c r="A25" s="3">
        <v>44330</v>
      </c>
      <c r="B25" s="4">
        <v>0.625</v>
      </c>
      <c r="C25" s="5">
        <v>1.70499999999318</v>
      </c>
      <c r="D25" s="5">
        <f t="shared" si="0"/>
        <v>56.197182267032474</v>
      </c>
      <c r="E25" s="5">
        <f t="shared" si="1"/>
        <v>4.6475069734835852</v>
      </c>
      <c r="F25" s="3">
        <v>44332</v>
      </c>
      <c r="G25" s="4">
        <v>0.625</v>
      </c>
      <c r="H25" s="5">
        <v>1.70899999999316</v>
      </c>
      <c r="I25" s="5">
        <f t="shared" si="2"/>
        <v>56.407559836437713</v>
      </c>
      <c r="J25" s="5">
        <f t="shared" si="3"/>
        <v>4.6649051984733987</v>
      </c>
      <c r="K25" s="3">
        <v>44334</v>
      </c>
      <c r="L25" s="4">
        <v>0.625</v>
      </c>
      <c r="M25" s="5">
        <v>0.52599999999789604</v>
      </c>
      <c r="N25" s="5">
        <f t="shared" si="4"/>
        <v>8.615895258055712</v>
      </c>
      <c r="O25" s="5">
        <f t="shared" si="5"/>
        <v>0.71253453784120735</v>
      </c>
      <c r="P25" s="3">
        <v>44336</v>
      </c>
      <c r="Q25" s="4">
        <v>0.625</v>
      </c>
      <c r="R25" s="5">
        <v>1.5919999999936301</v>
      </c>
      <c r="S25" s="5">
        <f t="shared" si="6"/>
        <v>50.376247457986437</v>
      </c>
      <c r="T25" s="5">
        <f t="shared" si="7"/>
        <v>4.1661156647754778</v>
      </c>
    </row>
    <row r="26" spans="1:20" x14ac:dyDescent="0.25">
      <c r="A26" s="3">
        <v>44330</v>
      </c>
      <c r="B26" s="4">
        <v>0.66666666666666663</v>
      </c>
      <c r="C26" s="5">
        <v>1.70899999999316</v>
      </c>
      <c r="D26" s="5">
        <f t="shared" si="0"/>
        <v>56.407559836437713</v>
      </c>
      <c r="E26" s="5">
        <f t="shared" si="1"/>
        <v>4.6649051984733987</v>
      </c>
      <c r="F26" s="3">
        <v>44332</v>
      </c>
      <c r="G26" s="4">
        <v>0.66666666666666663</v>
      </c>
      <c r="H26" s="5">
        <v>1.6989999999931999</v>
      </c>
      <c r="I26" s="5">
        <f t="shared" si="2"/>
        <v>55.882165850859465</v>
      </c>
      <c r="J26" s="5">
        <f t="shared" si="3"/>
        <v>4.6214551158660777</v>
      </c>
      <c r="K26" s="3">
        <v>44334</v>
      </c>
      <c r="L26" s="4">
        <v>0.66666666666666663</v>
      </c>
      <c r="M26" s="5">
        <v>0.53899999999784398</v>
      </c>
      <c r="N26" s="5">
        <f t="shared" si="4"/>
        <v>8.9579325194353689</v>
      </c>
      <c r="O26" s="5">
        <f t="shared" si="5"/>
        <v>0.74082101935730493</v>
      </c>
      <c r="P26" s="3">
        <v>44336</v>
      </c>
      <c r="Q26" s="4">
        <v>0.66666666666666663</v>
      </c>
      <c r="R26" s="5">
        <v>1.57599999999369</v>
      </c>
      <c r="S26" s="5">
        <f t="shared" si="6"/>
        <v>49.571336208344277</v>
      </c>
      <c r="T26" s="5">
        <f t="shared" si="7"/>
        <v>4.0995495044300716</v>
      </c>
    </row>
    <row r="27" spans="1:20" x14ac:dyDescent="0.25">
      <c r="A27" s="3">
        <v>44330</v>
      </c>
      <c r="B27" s="4">
        <v>0.70833333333333337</v>
      </c>
      <c r="C27" s="5">
        <v>1.70099999999319</v>
      </c>
      <c r="D27" s="5">
        <f t="shared" si="0"/>
        <v>55.987097951314254</v>
      </c>
      <c r="E27" s="5">
        <f t="shared" si="1"/>
        <v>4.6301330005736885</v>
      </c>
      <c r="F27" s="3">
        <v>44332</v>
      </c>
      <c r="G27" s="4">
        <v>0.70833333333333337</v>
      </c>
      <c r="H27" s="5">
        <v>1.7139999999931399</v>
      </c>
      <c r="I27" s="5">
        <f t="shared" si="2"/>
        <v>56.670943762057775</v>
      </c>
      <c r="J27" s="5">
        <f t="shared" si="3"/>
        <v>4.6866870491221775</v>
      </c>
      <c r="K27" s="3">
        <v>44334</v>
      </c>
      <c r="L27" s="4">
        <v>0.70833333333333337</v>
      </c>
      <c r="M27" s="5">
        <v>0.55499999999778005</v>
      </c>
      <c r="N27" s="5">
        <f t="shared" si="4"/>
        <v>9.3856788765755681</v>
      </c>
      <c r="O27" s="5">
        <f t="shared" si="5"/>
        <v>0.77619564309279943</v>
      </c>
      <c r="P27" s="3">
        <v>44336</v>
      </c>
      <c r="Q27" s="4">
        <v>0.70833333333333337</v>
      </c>
      <c r="R27" s="5">
        <v>1.5899999999936401</v>
      </c>
      <c r="S27" s="5">
        <f t="shared" si="6"/>
        <v>50.275369316505135</v>
      </c>
      <c r="T27" s="5">
        <f t="shared" si="7"/>
        <v>4.1577730424749744</v>
      </c>
    </row>
    <row r="28" spans="1:20" x14ac:dyDescent="0.25">
      <c r="A28" s="3">
        <v>44330</v>
      </c>
      <c r="B28" s="4">
        <v>0.75</v>
      </c>
      <c r="C28" s="5">
        <v>1.70899999999316</v>
      </c>
      <c r="D28" s="5">
        <f t="shared" si="0"/>
        <v>56.407559836437713</v>
      </c>
      <c r="E28" s="5">
        <f t="shared" si="1"/>
        <v>4.6649051984733987</v>
      </c>
      <c r="F28" s="3">
        <v>44332</v>
      </c>
      <c r="G28" s="4">
        <v>0.75</v>
      </c>
      <c r="H28" s="5">
        <v>1.70499999999318</v>
      </c>
      <c r="I28" s="5">
        <f t="shared" si="2"/>
        <v>56.197182267032474</v>
      </c>
      <c r="J28" s="5">
        <f t="shared" si="3"/>
        <v>4.6475069734835852</v>
      </c>
      <c r="K28" s="3">
        <v>44334</v>
      </c>
      <c r="L28" s="4">
        <v>0.75</v>
      </c>
      <c r="M28" s="5">
        <v>0.543999999997824</v>
      </c>
      <c r="N28" s="5">
        <f t="shared" si="4"/>
        <v>9.0908035078431002</v>
      </c>
      <c r="O28" s="5">
        <f t="shared" si="5"/>
        <v>0.75180945009862432</v>
      </c>
      <c r="P28" s="3">
        <v>44336</v>
      </c>
      <c r="Q28" s="4">
        <v>0.75</v>
      </c>
      <c r="R28" s="5">
        <v>1.5669999999937301</v>
      </c>
      <c r="S28" s="5">
        <f t="shared" si="6"/>
        <v>49.120701128476838</v>
      </c>
      <c r="T28" s="5">
        <f t="shared" si="7"/>
        <v>4.0622819833250343</v>
      </c>
    </row>
    <row r="29" spans="1:20" x14ac:dyDescent="0.25">
      <c r="A29" s="3">
        <v>44330</v>
      </c>
      <c r="B29" s="4">
        <v>0.79166666666666663</v>
      </c>
      <c r="C29" s="5">
        <v>1.71099999999315</v>
      </c>
      <c r="D29" s="5">
        <f t="shared" si="0"/>
        <v>56.512858504217476</v>
      </c>
      <c r="E29" s="5">
        <f t="shared" si="1"/>
        <v>4.6736133982987846</v>
      </c>
      <c r="F29" s="3">
        <v>44332</v>
      </c>
      <c r="G29" s="4">
        <v>0.79166666666666663</v>
      </c>
      <c r="H29" s="5">
        <v>1.6969999999932099</v>
      </c>
      <c r="I29" s="5">
        <f t="shared" si="2"/>
        <v>55.77730716866742</v>
      </c>
      <c r="J29" s="5">
        <f t="shared" si="3"/>
        <v>4.6127833028487952</v>
      </c>
      <c r="K29" s="3">
        <v>44334</v>
      </c>
      <c r="L29" s="4">
        <v>0.79166666666666663</v>
      </c>
      <c r="M29" s="5">
        <v>0.543999999997824</v>
      </c>
      <c r="N29" s="5">
        <f t="shared" si="4"/>
        <v>9.0908035078431002</v>
      </c>
      <c r="O29" s="5">
        <f t="shared" si="5"/>
        <v>0.75180945009862432</v>
      </c>
      <c r="P29" s="3">
        <v>44336</v>
      </c>
      <c r="Q29" s="4">
        <v>0.79166666666666663</v>
      </c>
      <c r="R29" s="5">
        <v>1.5749999999937001</v>
      </c>
      <c r="S29" s="5">
        <f t="shared" si="6"/>
        <v>49.521189889351213</v>
      </c>
      <c r="T29" s="5">
        <f t="shared" si="7"/>
        <v>4.0954024038493451</v>
      </c>
    </row>
    <row r="30" spans="1:20" x14ac:dyDescent="0.25">
      <c r="A30" s="3">
        <v>44330</v>
      </c>
      <c r="B30" s="4">
        <v>0.83333333333333337</v>
      </c>
      <c r="C30" s="5">
        <v>1.7039999999931801</v>
      </c>
      <c r="D30" s="5">
        <f t="shared" si="0"/>
        <v>56.14463368467193</v>
      </c>
      <c r="E30" s="5">
        <f t="shared" si="1"/>
        <v>4.6431612057223681</v>
      </c>
      <c r="F30" s="3">
        <v>44332</v>
      </c>
      <c r="G30" s="4">
        <v>0.83333333333333337</v>
      </c>
      <c r="H30" s="5">
        <v>1.6849999999932599</v>
      </c>
      <c r="I30" s="5">
        <f t="shared" si="2"/>
        <v>55.149698826889406</v>
      </c>
      <c r="J30" s="5">
        <f t="shared" si="3"/>
        <v>4.5608800929837532</v>
      </c>
      <c r="K30" s="3">
        <v>44334</v>
      </c>
      <c r="L30" s="4">
        <v>0.83333333333333337</v>
      </c>
      <c r="M30" s="5">
        <v>0.53299999999786796</v>
      </c>
      <c r="N30" s="5">
        <f t="shared" si="4"/>
        <v>8.7994523012882571</v>
      </c>
      <c r="O30" s="5">
        <f t="shared" si="5"/>
        <v>0.72771470531653881</v>
      </c>
      <c r="P30" s="3">
        <v>44336</v>
      </c>
      <c r="Q30" s="4">
        <v>0.83333333333333337</v>
      </c>
      <c r="R30" s="5">
        <v>1.56999999999372</v>
      </c>
      <c r="S30" s="5">
        <f t="shared" si="6"/>
        <v>49.270742300721096</v>
      </c>
      <c r="T30" s="5">
        <f t="shared" si="7"/>
        <v>4.0746903882696346</v>
      </c>
    </row>
    <row r="31" spans="1:20" x14ac:dyDescent="0.25">
      <c r="A31" s="3">
        <v>44330</v>
      </c>
      <c r="B31" s="4">
        <v>0.875</v>
      </c>
      <c r="C31" s="5">
        <v>1.69199999999323</v>
      </c>
      <c r="D31" s="5">
        <f t="shared" si="0"/>
        <v>55.515481898360008</v>
      </c>
      <c r="E31" s="5">
        <f t="shared" si="1"/>
        <v>4.5911303529943721</v>
      </c>
      <c r="F31" s="3">
        <v>44332</v>
      </c>
      <c r="G31" s="4">
        <v>0.875</v>
      </c>
      <c r="H31" s="5">
        <v>1.6869999999932499</v>
      </c>
      <c r="I31" s="5">
        <f t="shared" si="2"/>
        <v>55.254116261047614</v>
      </c>
      <c r="J31" s="5">
        <f t="shared" si="3"/>
        <v>4.5695154147886372</v>
      </c>
      <c r="K31" s="3">
        <v>44334</v>
      </c>
      <c r="L31" s="4">
        <v>0.875</v>
      </c>
      <c r="M31" s="5">
        <v>0.53799999999784798</v>
      </c>
      <c r="N31" s="5">
        <f t="shared" si="4"/>
        <v>8.9314459360223211</v>
      </c>
      <c r="O31" s="5">
        <f t="shared" si="5"/>
        <v>0.73863057890904593</v>
      </c>
      <c r="P31" s="3">
        <v>44336</v>
      </c>
      <c r="Q31" s="4">
        <v>0.875</v>
      </c>
      <c r="R31" s="5">
        <v>1.5559999999937699</v>
      </c>
      <c r="S31" s="5">
        <f t="shared" si="6"/>
        <v>48.572011584254625</v>
      </c>
      <c r="T31" s="5">
        <f t="shared" si="7"/>
        <v>4.0169053580178575</v>
      </c>
    </row>
    <row r="32" spans="1:20" x14ac:dyDescent="0.25">
      <c r="A32" s="3">
        <v>44330</v>
      </c>
      <c r="B32" s="4">
        <v>0.91666666666666663</v>
      </c>
      <c r="C32" s="5">
        <v>1.6829999999932601</v>
      </c>
      <c r="D32" s="5">
        <f t="shared" si="0"/>
        <v>55.045355057692291</v>
      </c>
      <c r="E32" s="5">
        <f t="shared" si="1"/>
        <v>4.5522508632711522</v>
      </c>
      <c r="F32" s="3">
        <v>44332</v>
      </c>
      <c r="G32" s="4">
        <v>0.91666666666666663</v>
      </c>
      <c r="H32" s="5">
        <v>1.6789999999932801</v>
      </c>
      <c r="I32" s="5">
        <f t="shared" si="2"/>
        <v>54.836888656154798</v>
      </c>
      <c r="J32" s="5">
        <f t="shared" si="3"/>
        <v>4.5350106918640014</v>
      </c>
      <c r="K32" s="3">
        <v>44334</v>
      </c>
      <c r="L32" s="4">
        <v>0.91666666666666663</v>
      </c>
      <c r="M32" s="5">
        <v>0.54199999999783199</v>
      </c>
      <c r="N32" s="5">
        <f t="shared" si="4"/>
        <v>9.037567585767837</v>
      </c>
      <c r="O32" s="5">
        <f t="shared" si="5"/>
        <v>0.74740683934300012</v>
      </c>
      <c r="P32" s="3">
        <v>44336</v>
      </c>
      <c r="Q32" s="4">
        <v>0.91666666666666663</v>
      </c>
      <c r="R32" s="5">
        <v>1.54499999999382</v>
      </c>
      <c r="S32" s="5">
        <f t="shared" si="6"/>
        <v>48.025623539705073</v>
      </c>
      <c r="T32" s="5">
        <f t="shared" si="7"/>
        <v>3.9717190667336095</v>
      </c>
    </row>
    <row r="33" spans="1:20" x14ac:dyDescent="0.25">
      <c r="A33" s="3">
        <v>44330</v>
      </c>
      <c r="B33" s="4">
        <v>0.95833333333333337</v>
      </c>
      <c r="C33" s="5">
        <v>1.6969999999932099</v>
      </c>
      <c r="D33" s="5">
        <f t="shared" si="0"/>
        <v>55.77730716866742</v>
      </c>
      <c r="E33" s="5">
        <f t="shared" si="1"/>
        <v>4.6127833028487952</v>
      </c>
      <c r="F33" s="3">
        <v>44332</v>
      </c>
      <c r="G33" s="4">
        <v>0.95833333333333337</v>
      </c>
      <c r="H33" s="5">
        <v>1.6789999999932801</v>
      </c>
      <c r="I33" s="5">
        <f t="shared" si="2"/>
        <v>54.836888656154798</v>
      </c>
      <c r="J33" s="5">
        <f t="shared" si="3"/>
        <v>4.5350106918640014</v>
      </c>
      <c r="K33" s="3">
        <v>44334</v>
      </c>
      <c r="L33" s="4">
        <v>0.95833333333333337</v>
      </c>
      <c r="M33" s="5">
        <v>0.52999999999787994</v>
      </c>
      <c r="N33" s="5">
        <f t="shared" si="4"/>
        <v>8.7206083462559256</v>
      </c>
      <c r="O33" s="5">
        <f t="shared" si="5"/>
        <v>0.72119431023536507</v>
      </c>
      <c r="P33" s="3">
        <v>44336</v>
      </c>
      <c r="Q33" s="4">
        <v>0.95833333333333337</v>
      </c>
      <c r="R33" s="5">
        <v>1.56599999999373</v>
      </c>
      <c r="S33" s="5">
        <f t="shared" si="6"/>
        <v>49.070725330593945</v>
      </c>
      <c r="T33" s="5">
        <f t="shared" si="7"/>
        <v>4.0581489848401189</v>
      </c>
    </row>
    <row r="34" spans="1:20" ht="15.75" thickBot="1" x14ac:dyDescent="0.3">
      <c r="A34" s="3">
        <v>44331</v>
      </c>
      <c r="B34" s="4">
        <v>0</v>
      </c>
      <c r="C34" s="5">
        <v>1.68399999999326</v>
      </c>
      <c r="D34" s="5">
        <f t="shared" si="0"/>
        <v>55.097517731954667</v>
      </c>
      <c r="E34" s="5">
        <f t="shared" si="1"/>
        <v>4.5565647164326508</v>
      </c>
      <c r="F34" s="3">
        <v>44333</v>
      </c>
      <c r="G34" s="4">
        <v>0</v>
      </c>
      <c r="H34" s="5">
        <v>1.6909999999932299</v>
      </c>
      <c r="I34" s="5">
        <f t="shared" si="2"/>
        <v>55.463171982632858</v>
      </c>
      <c r="J34" s="5">
        <f t="shared" si="3"/>
        <v>4.5868043229637374</v>
      </c>
      <c r="K34" s="3">
        <v>44335</v>
      </c>
      <c r="L34" s="4">
        <v>0</v>
      </c>
      <c r="M34" s="5">
        <v>0.52099999999791602</v>
      </c>
      <c r="N34" s="5">
        <f t="shared" si="4"/>
        <v>8.4856683782193922</v>
      </c>
      <c r="O34" s="5">
        <f t="shared" si="5"/>
        <v>0.70176477487874367</v>
      </c>
    </row>
    <row r="35" spans="1:20" ht="15.75" thickBot="1" x14ac:dyDescent="0.3">
      <c r="A35" s="3">
        <v>44331</v>
      </c>
      <c r="B35" s="4">
        <v>4.1666666666666664E-2</v>
      </c>
      <c r="C35" s="5">
        <v>1.6889999999932399</v>
      </c>
      <c r="D35" s="5">
        <f t="shared" si="0"/>
        <v>55.358607324748704</v>
      </c>
      <c r="E35" s="5">
        <f t="shared" si="1"/>
        <v>4.5781568257567171</v>
      </c>
      <c r="F35" s="3">
        <v>44333</v>
      </c>
      <c r="G35" s="4">
        <v>4.1666666666666664E-2</v>
      </c>
      <c r="H35" s="5">
        <v>1.6849999999932599</v>
      </c>
      <c r="I35" s="5">
        <f t="shared" si="2"/>
        <v>55.149698826889406</v>
      </c>
      <c r="J35" s="5">
        <f t="shared" si="3"/>
        <v>4.5608800929837532</v>
      </c>
      <c r="K35" s="3">
        <v>44335</v>
      </c>
      <c r="L35" s="4">
        <v>4.1666666666666664E-2</v>
      </c>
      <c r="M35" s="5">
        <v>0.52799999999788805</v>
      </c>
      <c r="N35" s="5">
        <f t="shared" si="4"/>
        <v>8.6681928433575486</v>
      </c>
      <c r="O35" s="5">
        <f t="shared" si="5"/>
        <v>0.71685954814566921</v>
      </c>
      <c r="Q35" s="6" t="s">
        <v>10</v>
      </c>
      <c r="R35" s="7"/>
      <c r="S35" s="7"/>
      <c r="T35" s="8">
        <f>SUM(E10:E57)+SUM(J10:J57)+SUM(O10:O57)+SUM(T10:T33)</f>
        <v>598.48632663024466</v>
      </c>
    </row>
    <row r="36" spans="1:20" x14ac:dyDescent="0.25">
      <c r="A36" s="3">
        <v>44331</v>
      </c>
      <c r="B36" s="4">
        <v>8.3333333333333329E-2</v>
      </c>
      <c r="C36" s="5">
        <v>1.6889999999932399</v>
      </c>
      <c r="D36" s="5">
        <f t="shared" si="0"/>
        <v>55.358607324748704</v>
      </c>
      <c r="E36" s="5">
        <f t="shared" si="1"/>
        <v>4.5781568257567171</v>
      </c>
      <c r="F36" s="3">
        <v>44333</v>
      </c>
      <c r="G36" s="4">
        <v>8.3333333333333329E-2</v>
      </c>
      <c r="H36" s="5">
        <v>1.6729999999933001</v>
      </c>
      <c r="I36" s="5">
        <f t="shared" si="2"/>
        <v>54.524742429938215</v>
      </c>
      <c r="J36" s="5">
        <f t="shared" si="3"/>
        <v>4.5091961989558902</v>
      </c>
      <c r="K36" s="3">
        <v>44335</v>
      </c>
      <c r="L36" s="4">
        <v>8.3333333333333329E-2</v>
      </c>
      <c r="M36" s="5">
        <v>0.50699999999797196</v>
      </c>
      <c r="N36" s="5">
        <f t="shared" si="4"/>
        <v>8.1249844520477712</v>
      </c>
      <c r="O36" s="5">
        <f t="shared" si="5"/>
        <v>0.67193621418435068</v>
      </c>
    </row>
    <row r="37" spans="1:20" x14ac:dyDescent="0.25">
      <c r="A37" s="3">
        <v>44331</v>
      </c>
      <c r="B37" s="4">
        <v>0.125</v>
      </c>
      <c r="C37" s="5">
        <v>1.6739999999933</v>
      </c>
      <c r="D37" s="5">
        <f t="shared" si="0"/>
        <v>54.576720652851449</v>
      </c>
      <c r="E37" s="5">
        <f t="shared" si="1"/>
        <v>4.5134947979908144</v>
      </c>
      <c r="F37" s="3">
        <v>44333</v>
      </c>
      <c r="G37" s="4">
        <v>0.125</v>
      </c>
      <c r="H37" s="5">
        <v>1.6679999999933199</v>
      </c>
      <c r="I37" s="5">
        <f t="shared" si="2"/>
        <v>54.265128450175411</v>
      </c>
      <c r="J37" s="5">
        <f t="shared" si="3"/>
        <v>4.487726122829506</v>
      </c>
      <c r="K37" s="3">
        <v>44335</v>
      </c>
      <c r="L37" s="4">
        <v>0.125</v>
      </c>
      <c r="M37" s="5">
        <v>0.51799999999792801</v>
      </c>
      <c r="N37" s="5">
        <f t="shared" si="4"/>
        <v>8.4078877388116098</v>
      </c>
      <c r="O37" s="5">
        <f t="shared" si="5"/>
        <v>0.69533231599972012</v>
      </c>
    </row>
    <row r="38" spans="1:20" x14ac:dyDescent="0.25">
      <c r="A38" s="3">
        <v>44331</v>
      </c>
      <c r="B38" s="4">
        <v>0.16666666666666666</v>
      </c>
      <c r="C38" s="5">
        <v>1.6599999999933599</v>
      </c>
      <c r="D38" s="5">
        <f t="shared" si="0"/>
        <v>53.850707906550298</v>
      </c>
      <c r="E38" s="5">
        <f t="shared" si="1"/>
        <v>4.4534535438717091</v>
      </c>
      <c r="F38" s="3">
        <v>44333</v>
      </c>
      <c r="G38" s="4">
        <v>0.16666666666666666</v>
      </c>
      <c r="H38" s="5">
        <v>1.6559999999933701</v>
      </c>
      <c r="I38" s="5">
        <f t="shared" si="2"/>
        <v>53.64394216671441</v>
      </c>
      <c r="J38" s="5">
        <f t="shared" si="3"/>
        <v>4.4363540171872815</v>
      </c>
      <c r="K38" s="3">
        <v>44335</v>
      </c>
      <c r="L38" s="4">
        <v>0.16666666666666666</v>
      </c>
      <c r="M38" s="5">
        <v>0.51399999999794399</v>
      </c>
      <c r="N38" s="5">
        <f t="shared" si="4"/>
        <v>8.3045962521603087</v>
      </c>
      <c r="O38" s="5">
        <f t="shared" si="5"/>
        <v>0.68679011005365753</v>
      </c>
    </row>
    <row r="39" spans="1:20" x14ac:dyDescent="0.25">
      <c r="A39" s="3">
        <v>44331</v>
      </c>
      <c r="B39" s="4">
        <v>0.20833333333333334</v>
      </c>
      <c r="C39" s="5">
        <v>1.6709999999933101</v>
      </c>
      <c r="D39" s="5">
        <f t="shared" si="0"/>
        <v>54.420841397628458</v>
      </c>
      <c r="E39" s="5">
        <f t="shared" si="1"/>
        <v>4.5006035835838736</v>
      </c>
      <c r="F39" s="3">
        <v>44333</v>
      </c>
      <c r="G39" s="4">
        <v>0.20833333333333334</v>
      </c>
      <c r="H39" s="5">
        <v>1.66099999999335</v>
      </c>
      <c r="I39" s="5">
        <f t="shared" si="2"/>
        <v>53.90244567329178</v>
      </c>
      <c r="J39" s="5">
        <f t="shared" si="3"/>
        <v>4.4577322571812301</v>
      </c>
      <c r="K39" s="3">
        <v>44335</v>
      </c>
      <c r="L39" s="4">
        <v>0.20833333333333334</v>
      </c>
      <c r="M39" s="5">
        <v>0.51799999999792801</v>
      </c>
      <c r="N39" s="5">
        <f t="shared" si="4"/>
        <v>8.4078877388116098</v>
      </c>
      <c r="O39" s="5">
        <f t="shared" si="5"/>
        <v>0.69533231599972012</v>
      </c>
    </row>
    <row r="40" spans="1:20" x14ac:dyDescent="0.25">
      <c r="A40" s="3">
        <v>44331</v>
      </c>
      <c r="B40" s="4">
        <v>0.25</v>
      </c>
      <c r="C40" s="5">
        <v>1.6659999999933299</v>
      </c>
      <c r="D40" s="5">
        <f t="shared" si="0"/>
        <v>54.161412271586016</v>
      </c>
      <c r="E40" s="5">
        <f t="shared" si="1"/>
        <v>4.4791487948601629</v>
      </c>
      <c r="F40" s="3">
        <v>44333</v>
      </c>
      <c r="G40" s="4">
        <v>0.25</v>
      </c>
      <c r="H40" s="5">
        <v>1.68599999999325</v>
      </c>
      <c r="I40" s="5">
        <f t="shared" si="2"/>
        <v>55.201898338063117</v>
      </c>
      <c r="J40" s="5">
        <f t="shared" si="3"/>
        <v>4.5651969925578193</v>
      </c>
      <c r="K40" s="3">
        <v>44335</v>
      </c>
      <c r="L40" s="4">
        <v>0.25</v>
      </c>
      <c r="M40" s="5">
        <v>0.52099999999791602</v>
      </c>
      <c r="N40" s="5">
        <f t="shared" si="4"/>
        <v>8.4856683782193922</v>
      </c>
      <c r="O40" s="5">
        <f t="shared" si="5"/>
        <v>0.70176477487874367</v>
      </c>
    </row>
    <row r="41" spans="1:20" x14ac:dyDescent="0.25">
      <c r="A41" s="3">
        <v>44331</v>
      </c>
      <c r="B41" s="4">
        <v>0.29166666666666669</v>
      </c>
      <c r="C41" s="5">
        <v>1.6749999999933001</v>
      </c>
      <c r="D41" s="5">
        <f t="shared" si="0"/>
        <v>54.628717340970347</v>
      </c>
      <c r="E41" s="5">
        <f t="shared" si="1"/>
        <v>4.5177949240982471</v>
      </c>
      <c r="F41" s="3">
        <v>44333</v>
      </c>
      <c r="G41" s="4">
        <v>0.29166666666666669</v>
      </c>
      <c r="H41" s="5">
        <v>1.68999999999324</v>
      </c>
      <c r="I41" s="5">
        <f t="shared" si="2"/>
        <v>55.410880456625854</v>
      </c>
      <c r="J41" s="5">
        <f t="shared" si="3"/>
        <v>4.5824798137629577</v>
      </c>
      <c r="K41" s="3">
        <v>44335</v>
      </c>
      <c r="L41" s="4">
        <v>0.29166666666666669</v>
      </c>
      <c r="M41" s="5">
        <v>0.51999999999792001</v>
      </c>
      <c r="N41" s="5">
        <f t="shared" si="4"/>
        <v>8.4597118282782287</v>
      </c>
      <c r="O41" s="5">
        <f t="shared" si="5"/>
        <v>0.69961816819860945</v>
      </c>
    </row>
    <row r="42" spans="1:20" x14ac:dyDescent="0.25">
      <c r="A42" s="3">
        <v>44331</v>
      </c>
      <c r="B42" s="4">
        <v>0.33333333333333331</v>
      </c>
      <c r="C42" s="5">
        <v>1.68599999999325</v>
      </c>
      <c r="D42" s="5">
        <f t="shared" si="0"/>
        <v>55.201898338063117</v>
      </c>
      <c r="E42" s="5">
        <f t="shared" si="1"/>
        <v>4.5651969925578193</v>
      </c>
      <c r="F42" s="3">
        <v>44333</v>
      </c>
      <c r="G42" s="4">
        <v>0.33333333333333331</v>
      </c>
      <c r="H42" s="5">
        <v>1.69199999999323</v>
      </c>
      <c r="I42" s="5">
        <f t="shared" si="2"/>
        <v>55.515481898360008</v>
      </c>
      <c r="J42" s="5">
        <f t="shared" si="3"/>
        <v>4.5911303529943721</v>
      </c>
      <c r="K42" s="3">
        <v>44335</v>
      </c>
      <c r="L42" s="4">
        <v>0.33333333333333331</v>
      </c>
      <c r="M42" s="5">
        <v>0.53799999999784798</v>
      </c>
      <c r="N42" s="5">
        <f t="shared" si="4"/>
        <v>8.9314459360223211</v>
      </c>
      <c r="O42" s="5">
        <f t="shared" si="5"/>
        <v>0.73863057890904593</v>
      </c>
    </row>
    <row r="43" spans="1:20" x14ac:dyDescent="0.25">
      <c r="A43" s="3">
        <v>44331</v>
      </c>
      <c r="B43" s="4">
        <v>0.375</v>
      </c>
      <c r="C43" s="5">
        <v>1.7059999999931701</v>
      </c>
      <c r="D43" s="5">
        <f t="shared" si="0"/>
        <v>56.249749177743489</v>
      </c>
      <c r="E43" s="5">
        <f t="shared" si="1"/>
        <v>4.6518542569993864</v>
      </c>
      <c r="F43" s="3">
        <v>44333</v>
      </c>
      <c r="G43" s="4">
        <v>0.375</v>
      </c>
      <c r="H43" s="5">
        <v>1.7079999999931601</v>
      </c>
      <c r="I43" s="5">
        <f t="shared" si="2"/>
        <v>56.354937966797095</v>
      </c>
      <c r="J43" s="5">
        <f t="shared" si="3"/>
        <v>4.6605533698541199</v>
      </c>
      <c r="K43" s="3">
        <v>44335</v>
      </c>
      <c r="L43" s="4">
        <v>0.375</v>
      </c>
      <c r="M43" s="5">
        <v>0.53199999999787195</v>
      </c>
      <c r="N43" s="5">
        <f t="shared" si="4"/>
        <v>8.7731415861473252</v>
      </c>
      <c r="O43" s="5">
        <f t="shared" si="5"/>
        <v>0.72553880917438374</v>
      </c>
    </row>
    <row r="44" spans="1:20" x14ac:dyDescent="0.25">
      <c r="A44" s="3">
        <v>44331</v>
      </c>
      <c r="B44" s="4">
        <v>0.41666666666666669</v>
      </c>
      <c r="C44" s="5">
        <v>1.6949999999932199</v>
      </c>
      <c r="D44" s="5">
        <f t="shared" si="0"/>
        <v>55.672521939805605</v>
      </c>
      <c r="E44" s="5">
        <f t="shared" si="1"/>
        <v>4.604117564421923</v>
      </c>
      <c r="F44" s="3">
        <v>44333</v>
      </c>
      <c r="G44" s="4">
        <v>0.41666666666666669</v>
      </c>
      <c r="H44" s="5">
        <v>1.71299999999314</v>
      </c>
      <c r="I44" s="5">
        <f t="shared" si="2"/>
        <v>56.618230381066823</v>
      </c>
      <c r="J44" s="5">
        <f t="shared" si="3"/>
        <v>4.6823276525142257</v>
      </c>
      <c r="K44" s="3">
        <v>44335</v>
      </c>
      <c r="L44" s="4">
        <v>0.41666666666666669</v>
      </c>
      <c r="M44" s="5">
        <v>0.53599999999785597</v>
      </c>
      <c r="N44" s="5">
        <f t="shared" si="4"/>
        <v>8.8785605592629739</v>
      </c>
      <c r="O44" s="5">
        <f t="shared" si="5"/>
        <v>0.73425695825104786</v>
      </c>
    </row>
    <row r="45" spans="1:20" x14ac:dyDescent="0.25">
      <c r="A45" s="3">
        <v>44331</v>
      </c>
      <c r="B45" s="4">
        <v>0.45833333333333331</v>
      </c>
      <c r="C45" s="5">
        <v>1.7119999999931499</v>
      </c>
      <c r="D45" s="5">
        <f t="shared" si="0"/>
        <v>56.565535293676604</v>
      </c>
      <c r="E45" s="5">
        <f t="shared" si="1"/>
        <v>4.6779697687870545</v>
      </c>
      <c r="F45" s="3">
        <v>44333</v>
      </c>
      <c r="G45" s="4">
        <v>0.45833333333333331</v>
      </c>
      <c r="H45" s="5">
        <v>1.71499999999314</v>
      </c>
      <c r="I45" s="5">
        <f t="shared" si="2"/>
        <v>56.723675432321158</v>
      </c>
      <c r="J45" s="5">
        <f t="shared" si="3"/>
        <v>4.6910479582529598</v>
      </c>
      <c r="K45" s="3">
        <v>44335</v>
      </c>
      <c r="L45" s="4">
        <v>0.45833333333333331</v>
      </c>
      <c r="M45" s="5">
        <v>0.67399999999730398</v>
      </c>
      <c r="N45" s="5">
        <f t="shared" si="4"/>
        <v>12.793682487432243</v>
      </c>
      <c r="O45" s="5">
        <f t="shared" si="5"/>
        <v>1.0580375417106465</v>
      </c>
    </row>
    <row r="46" spans="1:20" x14ac:dyDescent="0.25">
      <c r="A46" s="3">
        <v>44331</v>
      </c>
      <c r="B46" s="4">
        <v>0.5</v>
      </c>
      <c r="C46" s="5">
        <v>1.7039999999931801</v>
      </c>
      <c r="D46" s="5">
        <f t="shared" si="0"/>
        <v>56.14463368467193</v>
      </c>
      <c r="E46" s="5">
        <f t="shared" si="1"/>
        <v>4.6431612057223681</v>
      </c>
      <c r="F46" s="3">
        <v>44333</v>
      </c>
      <c r="G46" s="4">
        <v>0.5</v>
      </c>
      <c r="H46" s="5">
        <v>1.71899999999312</v>
      </c>
      <c r="I46" s="5">
        <f t="shared" si="2"/>
        <v>56.934784919665738</v>
      </c>
      <c r="J46" s="5">
        <f t="shared" si="3"/>
        <v>4.708506712856356</v>
      </c>
      <c r="K46" s="3">
        <v>44335</v>
      </c>
      <c r="L46" s="4">
        <v>0.5</v>
      </c>
      <c r="M46" s="5">
        <v>1.09399999999562</v>
      </c>
      <c r="N46" s="5">
        <f t="shared" si="4"/>
        <v>27.696667800409283</v>
      </c>
      <c r="O46" s="5">
        <f t="shared" si="5"/>
        <v>2.2905144270938478</v>
      </c>
    </row>
    <row r="47" spans="1:20" x14ac:dyDescent="0.25">
      <c r="A47" s="3">
        <v>44331</v>
      </c>
      <c r="B47" s="4">
        <v>0.54166666666666663</v>
      </c>
      <c r="C47" s="5">
        <v>1.7059999999931701</v>
      </c>
      <c r="D47" s="5">
        <f t="shared" si="0"/>
        <v>56.249749177743489</v>
      </c>
      <c r="E47" s="5">
        <f t="shared" si="1"/>
        <v>4.6518542569993864</v>
      </c>
      <c r="F47" s="3">
        <v>44333</v>
      </c>
      <c r="G47" s="4">
        <v>0.54166666666666663</v>
      </c>
      <c r="H47" s="5">
        <v>1.7239999999930999</v>
      </c>
      <c r="I47" s="5">
        <f t="shared" si="2"/>
        <v>57.199082769612289</v>
      </c>
      <c r="J47" s="5">
        <f t="shared" si="3"/>
        <v>4.730364145046936</v>
      </c>
      <c r="K47" s="3">
        <v>44335</v>
      </c>
      <c r="L47" s="4">
        <v>0.54166666666666663</v>
      </c>
      <c r="M47" s="5">
        <v>1.1269999999954901</v>
      </c>
      <c r="N47" s="5">
        <f t="shared" si="4"/>
        <v>29.040770294808389</v>
      </c>
      <c r="O47" s="5">
        <f t="shared" si="5"/>
        <v>2.4016717033806536</v>
      </c>
    </row>
    <row r="48" spans="1:20" x14ac:dyDescent="0.25">
      <c r="A48" s="3">
        <v>44331</v>
      </c>
      <c r="B48" s="4">
        <v>0.58333333333333337</v>
      </c>
      <c r="C48" s="5">
        <v>1.7059999999931701</v>
      </c>
      <c r="D48" s="5">
        <f t="shared" si="0"/>
        <v>56.249749177743489</v>
      </c>
      <c r="E48" s="5">
        <f t="shared" si="1"/>
        <v>4.6518542569993864</v>
      </c>
      <c r="F48" s="3">
        <v>44333</v>
      </c>
      <c r="G48" s="4">
        <v>0.58333333333333337</v>
      </c>
      <c r="H48" s="5">
        <v>1.7119999999931499</v>
      </c>
      <c r="I48" s="5">
        <f t="shared" si="2"/>
        <v>56.565535293676604</v>
      </c>
      <c r="J48" s="5">
        <f t="shared" si="3"/>
        <v>4.6779697687870545</v>
      </c>
      <c r="K48" s="3">
        <v>44335</v>
      </c>
      <c r="L48" s="4">
        <v>0.58333333333333337</v>
      </c>
      <c r="M48" s="5">
        <v>1.2819999999948699</v>
      </c>
      <c r="N48" s="5">
        <f t="shared" si="4"/>
        <v>35.665427725892798</v>
      </c>
      <c r="O48" s="5">
        <f t="shared" si="5"/>
        <v>2.9495308729313341</v>
      </c>
    </row>
    <row r="49" spans="1:15" x14ac:dyDescent="0.25">
      <c r="A49" s="3">
        <v>44331</v>
      </c>
      <c r="B49" s="4">
        <v>0.625</v>
      </c>
      <c r="C49" s="5">
        <v>1.7079999999931601</v>
      </c>
      <c r="D49" s="5">
        <f t="shared" si="0"/>
        <v>56.354937966797095</v>
      </c>
      <c r="E49" s="5">
        <f t="shared" si="1"/>
        <v>4.6605533698541199</v>
      </c>
      <c r="F49" s="3">
        <v>44333</v>
      </c>
      <c r="G49" s="4">
        <v>0.625</v>
      </c>
      <c r="H49" s="5">
        <v>1.71099999999315</v>
      </c>
      <c r="I49" s="5">
        <f t="shared" si="2"/>
        <v>56.512858504217476</v>
      </c>
      <c r="J49" s="5">
        <f t="shared" si="3"/>
        <v>4.6736133982987846</v>
      </c>
      <c r="K49" s="3">
        <v>44335</v>
      </c>
      <c r="L49" s="4">
        <v>0.625</v>
      </c>
      <c r="M49" s="5">
        <v>1.4029999999943801</v>
      </c>
      <c r="N49" s="5">
        <f t="shared" si="4"/>
        <v>41.18192181981037</v>
      </c>
      <c r="O49" s="5">
        <f t="shared" si="5"/>
        <v>3.4057449344983173</v>
      </c>
    </row>
    <row r="50" spans="1:15" x14ac:dyDescent="0.25">
      <c r="A50" s="3">
        <v>44331</v>
      </c>
      <c r="B50" s="4">
        <v>0.66666666666666663</v>
      </c>
      <c r="C50" s="5">
        <v>1.70299999999318</v>
      </c>
      <c r="D50" s="5">
        <f t="shared" si="0"/>
        <v>56.092103435022324</v>
      </c>
      <c r="E50" s="5">
        <f t="shared" si="1"/>
        <v>4.6388169540763462</v>
      </c>
      <c r="F50" s="3">
        <v>44333</v>
      </c>
      <c r="G50" s="4">
        <v>0.66666666666666663</v>
      </c>
      <c r="H50" s="5">
        <v>1.26699999999493</v>
      </c>
      <c r="I50" s="5">
        <f t="shared" si="2"/>
        <v>35.0023238769475</v>
      </c>
      <c r="J50" s="5">
        <f t="shared" si="3"/>
        <v>2.8946921846235583</v>
      </c>
      <c r="K50" s="3">
        <v>44335</v>
      </c>
      <c r="L50" s="4">
        <v>0.66666666666666663</v>
      </c>
      <c r="M50" s="5">
        <v>1.3879999999944399</v>
      </c>
      <c r="N50" s="5">
        <f t="shared" si="4"/>
        <v>40.482076286387446</v>
      </c>
      <c r="O50" s="5">
        <f t="shared" si="5"/>
        <v>3.3478677088842415</v>
      </c>
    </row>
    <row r="51" spans="1:15" x14ac:dyDescent="0.25">
      <c r="A51" s="3">
        <v>44331</v>
      </c>
      <c r="B51" s="4">
        <v>0.70833333333333337</v>
      </c>
      <c r="C51" s="5">
        <v>1.6979999999932001</v>
      </c>
      <c r="D51" s="5">
        <f t="shared" si="0"/>
        <v>55.829727330289984</v>
      </c>
      <c r="E51" s="5">
        <f t="shared" si="1"/>
        <v>4.6171184502149814</v>
      </c>
      <c r="F51" s="3">
        <v>44333</v>
      </c>
      <c r="G51" s="4">
        <v>0.70833333333333337</v>
      </c>
      <c r="H51" s="5">
        <v>0.96899999999612396</v>
      </c>
      <c r="I51" s="5">
        <f t="shared" si="2"/>
        <v>22.824611623317157</v>
      </c>
      <c r="J51" s="5">
        <f t="shared" si="3"/>
        <v>1.8875953812483288</v>
      </c>
      <c r="K51" s="3">
        <v>44335</v>
      </c>
      <c r="L51" s="4">
        <v>0.70833333333333337</v>
      </c>
      <c r="M51" s="5">
        <v>1.5769999999936899</v>
      </c>
      <c r="N51" s="5">
        <f t="shared" si="4"/>
        <v>49.621501449720455</v>
      </c>
      <c r="O51" s="5">
        <f t="shared" si="5"/>
        <v>4.1036981698918815</v>
      </c>
    </row>
    <row r="52" spans="1:15" x14ac:dyDescent="0.25">
      <c r="A52" s="3">
        <v>44331</v>
      </c>
      <c r="B52" s="4">
        <v>0.75</v>
      </c>
      <c r="C52" s="5">
        <v>1.6999999999932001</v>
      </c>
      <c r="D52" s="5">
        <f t="shared" si="0"/>
        <v>55.934622725993734</v>
      </c>
      <c r="E52" s="5">
        <f t="shared" si="1"/>
        <v>4.6257932994396818</v>
      </c>
      <c r="F52" s="3">
        <v>44333</v>
      </c>
      <c r="G52" s="4">
        <v>0.75</v>
      </c>
      <c r="H52" s="5">
        <v>0.91799999999632798</v>
      </c>
      <c r="I52" s="5">
        <f t="shared" si="2"/>
        <v>20.93923867186917</v>
      </c>
      <c r="J52" s="5">
        <f t="shared" si="3"/>
        <v>1.7316750381635801</v>
      </c>
      <c r="K52" s="3">
        <v>44335</v>
      </c>
      <c r="L52" s="4">
        <v>0.75</v>
      </c>
      <c r="M52" s="5">
        <v>1.6099999999935599</v>
      </c>
      <c r="N52" s="5">
        <f t="shared" si="4"/>
        <v>51.287538251691068</v>
      </c>
      <c r="O52" s="5">
        <f t="shared" si="5"/>
        <v>4.2414794134148508</v>
      </c>
    </row>
    <row r="53" spans="1:15" x14ac:dyDescent="0.25">
      <c r="A53" s="3">
        <v>44331</v>
      </c>
      <c r="B53" s="4">
        <v>0.79166666666666663</v>
      </c>
      <c r="C53" s="5">
        <v>1.6969999999932099</v>
      </c>
      <c r="D53" s="5">
        <f t="shared" si="0"/>
        <v>55.77730716866742</v>
      </c>
      <c r="E53" s="5">
        <f t="shared" si="1"/>
        <v>4.6127833028487952</v>
      </c>
      <c r="F53" s="3">
        <v>44333</v>
      </c>
      <c r="G53" s="4">
        <v>0.79166666666666663</v>
      </c>
      <c r="H53" s="5">
        <v>0.90899999999636405</v>
      </c>
      <c r="I53" s="5">
        <f t="shared" si="2"/>
        <v>20.612847830307746</v>
      </c>
      <c r="J53" s="5">
        <f t="shared" si="3"/>
        <v>1.7046825155664505</v>
      </c>
      <c r="K53" s="3">
        <v>44335</v>
      </c>
      <c r="L53" s="4">
        <v>0.79166666666666663</v>
      </c>
      <c r="M53" s="5">
        <v>1.60299999999358</v>
      </c>
      <c r="N53" s="5">
        <f t="shared" si="4"/>
        <v>50.932423630411179</v>
      </c>
      <c r="O53" s="5">
        <f t="shared" si="5"/>
        <v>4.2121114342350046</v>
      </c>
    </row>
    <row r="54" spans="1:15" x14ac:dyDescent="0.25">
      <c r="A54" s="3">
        <v>44331</v>
      </c>
      <c r="B54" s="4">
        <v>0.83333333333333337</v>
      </c>
      <c r="C54" s="5">
        <v>1.6949999999932199</v>
      </c>
      <c r="D54" s="5">
        <f t="shared" si="0"/>
        <v>55.672521939805605</v>
      </c>
      <c r="E54" s="5">
        <f t="shared" si="1"/>
        <v>4.604117564421923</v>
      </c>
      <c r="F54" s="3">
        <v>44333</v>
      </c>
      <c r="G54" s="4">
        <v>0.83333333333333337</v>
      </c>
      <c r="H54" s="5">
        <v>0.91299999999634796</v>
      </c>
      <c r="I54" s="5">
        <f t="shared" si="2"/>
        <v>20.757674361893642</v>
      </c>
      <c r="J54" s="5">
        <f t="shared" si="3"/>
        <v>1.7166596697286041</v>
      </c>
      <c r="K54" s="3">
        <v>44335</v>
      </c>
      <c r="L54" s="4">
        <v>0.83333333333333337</v>
      </c>
      <c r="M54" s="5">
        <v>1.5869999999936499</v>
      </c>
      <c r="N54" s="5">
        <f t="shared" si="4"/>
        <v>50.124193526246827</v>
      </c>
      <c r="O54" s="5">
        <f t="shared" si="5"/>
        <v>4.1452708046206128</v>
      </c>
    </row>
    <row r="55" spans="1:15" x14ac:dyDescent="0.25">
      <c r="A55" s="3">
        <v>44331</v>
      </c>
      <c r="B55" s="4">
        <v>0.875</v>
      </c>
      <c r="C55" s="5">
        <v>1.68599999999325</v>
      </c>
      <c r="D55" s="5">
        <f t="shared" si="0"/>
        <v>55.201898338063117</v>
      </c>
      <c r="E55" s="5">
        <f t="shared" si="1"/>
        <v>4.5651969925578193</v>
      </c>
      <c r="F55" s="3">
        <v>44333</v>
      </c>
      <c r="G55" s="4">
        <v>0.875</v>
      </c>
      <c r="H55" s="5">
        <v>0.90599999999637604</v>
      </c>
      <c r="I55" s="5">
        <f t="shared" si="2"/>
        <v>20.504476240866577</v>
      </c>
      <c r="J55" s="5">
        <f t="shared" si="3"/>
        <v>1.6957201851196657</v>
      </c>
      <c r="K55" s="3">
        <v>44335</v>
      </c>
      <c r="L55" s="4">
        <v>0.875</v>
      </c>
      <c r="M55" s="5">
        <v>1.5729999999937001</v>
      </c>
      <c r="N55" s="5">
        <f t="shared" si="4"/>
        <v>49.420954037995685</v>
      </c>
      <c r="O55" s="5">
        <f t="shared" si="5"/>
        <v>4.0871128989422427</v>
      </c>
    </row>
    <row r="56" spans="1:15" x14ac:dyDescent="0.25">
      <c r="A56" s="3">
        <v>44331</v>
      </c>
      <c r="B56" s="4">
        <v>0.91666666666666663</v>
      </c>
      <c r="C56" s="5">
        <v>1.6929999999932199</v>
      </c>
      <c r="D56" s="5">
        <f t="shared" si="0"/>
        <v>55.567810199399105</v>
      </c>
      <c r="E56" s="5">
        <f t="shared" si="1"/>
        <v>4.5954579034903054</v>
      </c>
      <c r="F56" s="3">
        <v>44333</v>
      </c>
      <c r="G56" s="4">
        <v>0.91666666666666663</v>
      </c>
      <c r="H56" s="5">
        <v>0.90599999999637604</v>
      </c>
      <c r="I56" s="5">
        <f t="shared" si="2"/>
        <v>20.504476240866577</v>
      </c>
      <c r="J56" s="5">
        <f t="shared" si="3"/>
        <v>1.6957201851196657</v>
      </c>
      <c r="K56" s="3">
        <v>44335</v>
      </c>
      <c r="L56" s="4">
        <v>0.91666666666666663</v>
      </c>
      <c r="M56" s="5">
        <v>1.5769999999936899</v>
      </c>
      <c r="N56" s="5">
        <f t="shared" si="4"/>
        <v>49.621501449720455</v>
      </c>
      <c r="O56" s="5">
        <f t="shared" si="5"/>
        <v>4.1036981698918815</v>
      </c>
    </row>
    <row r="57" spans="1:15" x14ac:dyDescent="0.25">
      <c r="A57" s="3">
        <v>44331</v>
      </c>
      <c r="B57" s="4">
        <v>0.95833333333333337</v>
      </c>
      <c r="C57" s="5">
        <v>1.6729999999933001</v>
      </c>
      <c r="D57" s="5">
        <f t="shared" si="0"/>
        <v>54.524742429938215</v>
      </c>
      <c r="E57" s="5">
        <f t="shared" si="1"/>
        <v>4.5091961989558902</v>
      </c>
      <c r="F57" s="3">
        <v>44333</v>
      </c>
      <c r="G57" s="4">
        <v>0.95833333333333337</v>
      </c>
      <c r="H57" s="5">
        <v>0.90199999999639202</v>
      </c>
      <c r="I57" s="5">
        <f t="shared" si="2"/>
        <v>20.360312410049293</v>
      </c>
      <c r="J57" s="5">
        <f t="shared" si="3"/>
        <v>1.6837978363110764</v>
      </c>
      <c r="K57" s="3">
        <v>44335</v>
      </c>
      <c r="L57" s="4">
        <v>0.95833333333333337</v>
      </c>
      <c r="M57" s="5">
        <v>1.5729999999937001</v>
      </c>
      <c r="N57" s="5">
        <f t="shared" si="4"/>
        <v>49.420954037995685</v>
      </c>
      <c r="O57" s="5">
        <f t="shared" si="5"/>
        <v>4.0871128989422427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55154-2AD5-4821-9863-8CF6DBC5F69C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49.721888680162316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44337</v>
      </c>
      <c r="B10" s="4">
        <v>0</v>
      </c>
      <c r="C10" s="5">
        <v>1.5599999999937599</v>
      </c>
      <c r="D10" s="5">
        <f t="shared" ref="D10:D57" si="0">4*6*(C10^(1.522*(6^0.026)))</f>
        <v>48.771269112263013</v>
      </c>
      <c r="E10" s="5">
        <f t="shared" ref="E10:E57" si="1">D10*0.0827</f>
        <v>4.0333839555841511</v>
      </c>
      <c r="F10" s="3">
        <v>44339</v>
      </c>
      <c r="G10" s="4">
        <v>0</v>
      </c>
      <c r="H10" s="5">
        <v>1.52999999999388</v>
      </c>
      <c r="I10" s="5">
        <f t="shared" ref="I10:I57" si="2">4*6*(H10^(1.522*(6^0.026)))</f>
        <v>47.284269951385788</v>
      </c>
      <c r="J10" s="5">
        <f t="shared" ref="J10:J57" si="3">I10*0.0827</f>
        <v>3.9104091249796045</v>
      </c>
      <c r="K10" s="3">
        <v>44341</v>
      </c>
      <c r="L10" s="4">
        <v>0</v>
      </c>
      <c r="M10" s="5">
        <v>1.5019999999939899</v>
      </c>
      <c r="N10" s="5">
        <f t="shared" ref="N10:N57" si="4">4*6*(M10^(1.522*(6^0.026)))</f>
        <v>45.911952198101794</v>
      </c>
      <c r="O10" s="5">
        <f t="shared" ref="O10:O57" si="5">N10*0.0827</f>
        <v>3.7969184467830184</v>
      </c>
      <c r="P10" s="3">
        <v>44343</v>
      </c>
      <c r="Q10" s="4">
        <v>0</v>
      </c>
      <c r="R10" s="5">
        <v>1.43099999999427</v>
      </c>
      <c r="S10" s="5">
        <f t="shared" ref="S10:S33" si="6">4*6*(R10^(1.522*(6^0.026)))</f>
        <v>42.500226493214399</v>
      </c>
      <c r="T10" s="5">
        <f t="shared" ref="T10:T33" si="7">S10*0.0827</f>
        <v>3.5147687309888305</v>
      </c>
    </row>
    <row r="11" spans="1:20" x14ac:dyDescent="0.25">
      <c r="A11" s="3">
        <v>44337</v>
      </c>
      <c r="B11" s="4">
        <v>4.1666666666666664E-2</v>
      </c>
      <c r="C11" s="5">
        <v>1.55299999999378</v>
      </c>
      <c r="D11" s="5">
        <f t="shared" si="0"/>
        <v>48.422768137393611</v>
      </c>
      <c r="E11" s="5">
        <f t="shared" si="1"/>
        <v>4.0045629249624515</v>
      </c>
      <c r="F11" s="3">
        <v>44339</v>
      </c>
      <c r="G11" s="4">
        <v>4.1666666666666664E-2</v>
      </c>
      <c r="H11" s="5">
        <v>1.52999999999388</v>
      </c>
      <c r="I11" s="5">
        <f t="shared" si="2"/>
        <v>47.284269951385788</v>
      </c>
      <c r="J11" s="5">
        <f t="shared" si="3"/>
        <v>3.9104091249796045</v>
      </c>
      <c r="K11" s="3">
        <v>44341</v>
      </c>
      <c r="L11" s="4">
        <v>4.1666666666666664E-2</v>
      </c>
      <c r="M11" s="5">
        <v>1.5059999999939699</v>
      </c>
      <c r="N11" s="5">
        <f t="shared" si="4"/>
        <v>46.107074083068653</v>
      </c>
      <c r="O11" s="5">
        <f t="shared" si="5"/>
        <v>3.8130550266697774</v>
      </c>
      <c r="P11" s="3">
        <v>44343</v>
      </c>
      <c r="Q11" s="4">
        <v>4.1666666666666664E-2</v>
      </c>
      <c r="R11" s="5">
        <v>1.4189999999943199</v>
      </c>
      <c r="S11" s="5">
        <f t="shared" si="6"/>
        <v>41.933342545746093</v>
      </c>
      <c r="T11" s="5">
        <f t="shared" si="7"/>
        <v>3.4678874285332015</v>
      </c>
    </row>
    <row r="12" spans="1:20" x14ac:dyDescent="0.25">
      <c r="A12" s="3">
        <v>44337</v>
      </c>
      <c r="B12" s="4">
        <v>8.3333333333333329E-2</v>
      </c>
      <c r="C12" s="5">
        <v>1.5419999999938301</v>
      </c>
      <c r="D12" s="5">
        <f t="shared" si="0"/>
        <v>47.877008922327995</v>
      </c>
      <c r="E12" s="5">
        <f t="shared" si="1"/>
        <v>3.9594286378765249</v>
      </c>
      <c r="F12" s="3">
        <v>44339</v>
      </c>
      <c r="G12" s="4">
        <v>8.3333333333333329E-2</v>
      </c>
      <c r="H12" s="5">
        <v>1.5129999999939401</v>
      </c>
      <c r="I12" s="5">
        <f t="shared" si="2"/>
        <v>46.449279237341102</v>
      </c>
      <c r="J12" s="5">
        <f t="shared" si="3"/>
        <v>3.8413553929281088</v>
      </c>
      <c r="K12" s="3">
        <v>44341</v>
      </c>
      <c r="L12" s="4">
        <v>8.3333333333333329E-2</v>
      </c>
      <c r="M12" s="5">
        <v>1.51599999999393</v>
      </c>
      <c r="N12" s="5">
        <f t="shared" si="4"/>
        <v>46.596227261705508</v>
      </c>
      <c r="O12" s="5">
        <f t="shared" si="5"/>
        <v>3.8535079945430453</v>
      </c>
      <c r="P12" s="3">
        <v>44343</v>
      </c>
      <c r="Q12" s="4">
        <v>8.3333333333333329E-2</v>
      </c>
      <c r="R12" s="5">
        <v>1.4319999999942701</v>
      </c>
      <c r="S12" s="5">
        <f t="shared" si="6"/>
        <v>42.547594859086004</v>
      </c>
      <c r="T12" s="5">
        <f t="shared" si="7"/>
        <v>3.5186860948464123</v>
      </c>
    </row>
    <row r="13" spans="1:20" x14ac:dyDescent="0.25">
      <c r="A13" s="3">
        <v>44337</v>
      </c>
      <c r="B13" s="4">
        <v>0.125</v>
      </c>
      <c r="C13" s="5">
        <v>1.5539999999937799</v>
      </c>
      <c r="D13" s="5">
        <f t="shared" si="0"/>
        <v>48.472496924133935</v>
      </c>
      <c r="E13" s="5">
        <f t="shared" si="1"/>
        <v>4.0086754956258766</v>
      </c>
      <c r="F13" s="3">
        <v>44339</v>
      </c>
      <c r="G13" s="4">
        <v>0.125</v>
      </c>
      <c r="H13" s="5">
        <v>1.5249999999938999</v>
      </c>
      <c r="I13" s="5">
        <f t="shared" si="2"/>
        <v>47.038108796185725</v>
      </c>
      <c r="J13" s="5">
        <f t="shared" si="3"/>
        <v>3.8900515974445593</v>
      </c>
      <c r="K13" s="3">
        <v>44341</v>
      </c>
      <c r="L13" s="4">
        <v>0.125</v>
      </c>
      <c r="M13" s="5">
        <v>1.50999999999396</v>
      </c>
      <c r="N13" s="5">
        <f t="shared" si="4"/>
        <v>46.302504354536957</v>
      </c>
      <c r="O13" s="5">
        <f t="shared" si="5"/>
        <v>3.8292171101202062</v>
      </c>
      <c r="P13" s="3">
        <v>44343</v>
      </c>
      <c r="Q13" s="4">
        <v>0.125</v>
      </c>
      <c r="R13" s="5">
        <v>1.42199999999431</v>
      </c>
      <c r="S13" s="5">
        <f t="shared" si="6"/>
        <v>42.074797357681149</v>
      </c>
      <c r="T13" s="5">
        <f t="shared" si="7"/>
        <v>3.4795857414802307</v>
      </c>
    </row>
    <row r="14" spans="1:20" x14ac:dyDescent="0.25">
      <c r="A14" s="3">
        <v>44337</v>
      </c>
      <c r="B14" s="4">
        <v>0.16666666666666666</v>
      </c>
      <c r="C14" s="5">
        <v>1.55899999999376</v>
      </c>
      <c r="D14" s="5">
        <f t="shared" si="0"/>
        <v>48.72142621666567</v>
      </c>
      <c r="E14" s="5">
        <f t="shared" si="1"/>
        <v>4.0292619481182506</v>
      </c>
      <c r="F14" s="3">
        <v>44339</v>
      </c>
      <c r="G14" s="4">
        <v>0.16666666666666666</v>
      </c>
      <c r="H14" s="5">
        <v>1.5229999999938999</v>
      </c>
      <c r="I14" s="5">
        <f t="shared" si="2"/>
        <v>46.939778533486475</v>
      </c>
      <c r="J14" s="5">
        <f t="shared" si="3"/>
        <v>3.8819196847193314</v>
      </c>
      <c r="K14" s="3">
        <v>44341</v>
      </c>
      <c r="L14" s="4">
        <v>0.16666666666666666</v>
      </c>
      <c r="M14" s="5">
        <v>1.4999999999939999</v>
      </c>
      <c r="N14" s="5">
        <f t="shared" si="4"/>
        <v>45.814507004474891</v>
      </c>
      <c r="O14" s="5">
        <f t="shared" si="5"/>
        <v>3.7888597292700732</v>
      </c>
      <c r="P14" s="3">
        <v>44343</v>
      </c>
      <c r="Q14" s="4">
        <v>0.16666666666666666</v>
      </c>
      <c r="R14" s="5">
        <v>1.4169999999943299</v>
      </c>
      <c r="S14" s="5">
        <f t="shared" si="6"/>
        <v>41.839138052304605</v>
      </c>
      <c r="T14" s="5">
        <f t="shared" si="7"/>
        <v>3.4600967169255905</v>
      </c>
    </row>
    <row r="15" spans="1:20" x14ac:dyDescent="0.25">
      <c r="A15" s="3">
        <v>44337</v>
      </c>
      <c r="B15" s="4">
        <v>0.20833333333333334</v>
      </c>
      <c r="C15" s="5">
        <v>1.5559999999937699</v>
      </c>
      <c r="D15" s="5">
        <f t="shared" si="0"/>
        <v>48.572011584254625</v>
      </c>
      <c r="E15" s="5">
        <f t="shared" si="1"/>
        <v>4.0169053580178575</v>
      </c>
      <c r="F15" s="3">
        <v>44339</v>
      </c>
      <c r="G15" s="4">
        <v>0.20833333333333334</v>
      </c>
      <c r="H15" s="5">
        <v>1.52199999999391</v>
      </c>
      <c r="I15" s="5">
        <f t="shared" si="2"/>
        <v>46.890642179539718</v>
      </c>
      <c r="J15" s="5">
        <f t="shared" si="3"/>
        <v>3.8778561082479346</v>
      </c>
      <c r="K15" s="3">
        <v>44341</v>
      </c>
      <c r="L15" s="4">
        <v>0.20833333333333334</v>
      </c>
      <c r="M15" s="5">
        <v>1.4879999999940401</v>
      </c>
      <c r="N15" s="5">
        <f t="shared" si="4"/>
        <v>45.23145895898012</v>
      </c>
      <c r="O15" s="5">
        <f t="shared" si="5"/>
        <v>3.7406416559076558</v>
      </c>
      <c r="P15" s="3">
        <v>44343</v>
      </c>
      <c r="Q15" s="4">
        <v>0.20833333333333334</v>
      </c>
      <c r="R15" s="5">
        <v>1.41399999999434</v>
      </c>
      <c r="S15" s="5">
        <f t="shared" si="6"/>
        <v>41.697979496851374</v>
      </c>
      <c r="T15" s="5">
        <f t="shared" si="7"/>
        <v>3.4484229043896084</v>
      </c>
    </row>
    <row r="16" spans="1:20" x14ac:dyDescent="0.25">
      <c r="A16" s="3">
        <v>44337</v>
      </c>
      <c r="B16" s="4">
        <v>0.25</v>
      </c>
      <c r="C16" s="5">
        <v>1.54499999999382</v>
      </c>
      <c r="D16" s="5">
        <f t="shared" si="0"/>
        <v>48.025623539705073</v>
      </c>
      <c r="E16" s="5">
        <f t="shared" si="1"/>
        <v>3.9717190667336095</v>
      </c>
      <c r="F16" s="3">
        <v>44339</v>
      </c>
      <c r="G16" s="4">
        <v>0.25</v>
      </c>
      <c r="H16" s="5">
        <v>1.51799999999392</v>
      </c>
      <c r="I16" s="5">
        <f t="shared" si="2"/>
        <v>46.694288732384116</v>
      </c>
      <c r="J16" s="5">
        <f t="shared" si="3"/>
        <v>3.8616176781681664</v>
      </c>
      <c r="K16" s="3">
        <v>44341</v>
      </c>
      <c r="L16" s="4">
        <v>0.25</v>
      </c>
      <c r="M16" s="5">
        <v>1.5129999999939401</v>
      </c>
      <c r="N16" s="5">
        <f t="shared" si="4"/>
        <v>46.449279237341102</v>
      </c>
      <c r="O16" s="5">
        <f t="shared" si="5"/>
        <v>3.8413553929281088</v>
      </c>
      <c r="P16" s="3">
        <v>44343</v>
      </c>
      <c r="Q16" s="4">
        <v>0.25</v>
      </c>
      <c r="R16" s="5">
        <v>1.41399999999434</v>
      </c>
      <c r="S16" s="5">
        <f t="shared" si="6"/>
        <v>41.697979496851374</v>
      </c>
      <c r="T16" s="5">
        <f t="shared" si="7"/>
        <v>3.4484229043896084</v>
      </c>
    </row>
    <row r="17" spans="1:20" x14ac:dyDescent="0.25">
      <c r="A17" s="3">
        <v>44337</v>
      </c>
      <c r="B17" s="4">
        <v>0.29166666666666669</v>
      </c>
      <c r="C17" s="5">
        <v>1.5629999999937401</v>
      </c>
      <c r="D17" s="5">
        <f t="shared" si="0"/>
        <v>48.920911784271247</v>
      </c>
      <c r="E17" s="5">
        <f t="shared" si="1"/>
        <v>4.0457594045592318</v>
      </c>
      <c r="F17" s="3">
        <v>44339</v>
      </c>
      <c r="G17" s="4">
        <v>0.29166666666666669</v>
      </c>
      <c r="H17" s="5">
        <v>1.5269999999938899</v>
      </c>
      <c r="I17" s="5">
        <f t="shared" si="2"/>
        <v>47.136515764613804</v>
      </c>
      <c r="J17" s="5">
        <f t="shared" si="3"/>
        <v>3.8981898537335615</v>
      </c>
      <c r="K17" s="3">
        <v>44341</v>
      </c>
      <c r="L17" s="4">
        <v>0.29166666666666669</v>
      </c>
      <c r="M17" s="5">
        <v>1.5109999999939501</v>
      </c>
      <c r="N17" s="5">
        <f t="shared" si="4"/>
        <v>46.351410068924849</v>
      </c>
      <c r="O17" s="5">
        <f t="shared" si="5"/>
        <v>3.8332616127000847</v>
      </c>
      <c r="P17" s="3">
        <v>44343</v>
      </c>
      <c r="Q17" s="4">
        <v>0.29166666666666669</v>
      </c>
      <c r="R17" s="5">
        <v>1.4319999999942701</v>
      </c>
      <c r="S17" s="5">
        <f t="shared" si="6"/>
        <v>42.547594859086004</v>
      </c>
      <c r="T17" s="5">
        <f t="shared" si="7"/>
        <v>3.5186860948464123</v>
      </c>
    </row>
    <row r="18" spans="1:20" x14ac:dyDescent="0.25">
      <c r="A18" s="3">
        <v>44337</v>
      </c>
      <c r="B18" s="4">
        <v>0.33333333333333331</v>
      </c>
      <c r="C18" s="5">
        <v>1.5709999999937101</v>
      </c>
      <c r="D18" s="5">
        <f t="shared" si="0"/>
        <v>49.320793934666071</v>
      </c>
      <c r="E18" s="5">
        <f t="shared" si="1"/>
        <v>4.0788296583968835</v>
      </c>
      <c r="F18" s="3">
        <v>44339</v>
      </c>
      <c r="G18" s="4">
        <v>0.33333333333333331</v>
      </c>
      <c r="H18" s="5">
        <v>1.53199999999387</v>
      </c>
      <c r="I18" s="5">
        <f t="shared" si="2"/>
        <v>47.382868506034285</v>
      </c>
      <c r="J18" s="5">
        <f t="shared" si="3"/>
        <v>3.9185632254490352</v>
      </c>
      <c r="K18" s="3">
        <v>44341</v>
      </c>
      <c r="L18" s="4">
        <v>0.33333333333333331</v>
      </c>
      <c r="M18" s="5">
        <v>1.5039999999939799</v>
      </c>
      <c r="N18" s="5">
        <f t="shared" si="4"/>
        <v>46.009474571508292</v>
      </c>
      <c r="O18" s="5">
        <f t="shared" si="5"/>
        <v>3.8049835470637356</v>
      </c>
      <c r="P18" s="3">
        <v>44343</v>
      </c>
      <c r="Q18" s="4">
        <v>0.33333333333333331</v>
      </c>
      <c r="R18" s="5">
        <v>1.4209999999943099</v>
      </c>
      <c r="S18" s="5">
        <f t="shared" si="6"/>
        <v>42.027626018315686</v>
      </c>
      <c r="T18" s="5">
        <f t="shared" si="7"/>
        <v>3.4756846717147072</v>
      </c>
    </row>
    <row r="19" spans="1:20" x14ac:dyDescent="0.25">
      <c r="A19" s="3">
        <v>44337</v>
      </c>
      <c r="B19" s="4">
        <v>0.375</v>
      </c>
      <c r="C19" s="5">
        <v>1.5789999999936799</v>
      </c>
      <c r="D19" s="5">
        <f t="shared" si="0"/>
        <v>49.721888680162316</v>
      </c>
      <c r="E19" s="5">
        <f t="shared" si="1"/>
        <v>4.1120001938494237</v>
      </c>
      <c r="F19" s="3">
        <v>44339</v>
      </c>
      <c r="G19" s="4">
        <v>0.375</v>
      </c>
      <c r="H19" s="5">
        <v>1.53199999999387</v>
      </c>
      <c r="I19" s="5">
        <f t="shared" si="2"/>
        <v>47.382868506034285</v>
      </c>
      <c r="J19" s="5">
        <f t="shared" si="3"/>
        <v>3.9185632254490352</v>
      </c>
      <c r="K19" s="3">
        <v>44341</v>
      </c>
      <c r="L19" s="4">
        <v>0.375</v>
      </c>
      <c r="M19" s="5">
        <v>1.5209999999939099</v>
      </c>
      <c r="N19" s="5">
        <f t="shared" si="4"/>
        <v>46.841525017338874</v>
      </c>
      <c r="O19" s="5">
        <f t="shared" si="5"/>
        <v>3.8737941189339247</v>
      </c>
      <c r="P19" s="3">
        <v>44343</v>
      </c>
      <c r="Q19" s="4">
        <v>0.375</v>
      </c>
      <c r="R19" s="5">
        <v>1.4239999999943</v>
      </c>
      <c r="S19" s="5">
        <f t="shared" si="6"/>
        <v>42.169199214435935</v>
      </c>
      <c r="T19" s="5">
        <f t="shared" si="7"/>
        <v>3.4873927750338516</v>
      </c>
    </row>
    <row r="20" spans="1:20" x14ac:dyDescent="0.25">
      <c r="A20" s="3">
        <v>44337</v>
      </c>
      <c r="B20" s="4">
        <v>0.41666666666666669</v>
      </c>
      <c r="C20" s="5">
        <v>1.5739999999937</v>
      </c>
      <c r="D20" s="5">
        <f t="shared" si="0"/>
        <v>49.471062497610092</v>
      </c>
      <c r="E20" s="5">
        <f t="shared" si="1"/>
        <v>4.091256868552354</v>
      </c>
      <c r="F20" s="3">
        <v>44339</v>
      </c>
      <c r="G20" s="4">
        <v>0.41666666666666669</v>
      </c>
      <c r="H20" s="5">
        <v>1.5329999999938599</v>
      </c>
      <c r="I20" s="5">
        <f t="shared" si="2"/>
        <v>47.432196497181593</v>
      </c>
      <c r="J20" s="5">
        <f t="shared" si="3"/>
        <v>3.9226426503169174</v>
      </c>
      <c r="K20" s="3">
        <v>44341</v>
      </c>
      <c r="L20" s="4">
        <v>0.41666666666666669</v>
      </c>
      <c r="M20" s="5">
        <v>1.5059999999939699</v>
      </c>
      <c r="N20" s="5">
        <f t="shared" si="4"/>
        <v>46.107074083068653</v>
      </c>
      <c r="O20" s="5">
        <f t="shared" si="5"/>
        <v>3.8130550266697774</v>
      </c>
      <c r="P20" s="3">
        <v>44343</v>
      </c>
      <c r="Q20" s="4">
        <v>0.41666666666666669</v>
      </c>
      <c r="R20" s="5">
        <v>1.4259999999942901</v>
      </c>
      <c r="S20" s="5">
        <f t="shared" si="6"/>
        <v>42.263679937772693</v>
      </c>
      <c r="T20" s="5">
        <f t="shared" si="7"/>
        <v>3.4952063308538017</v>
      </c>
    </row>
    <row r="21" spans="1:20" x14ac:dyDescent="0.25">
      <c r="A21" s="3">
        <v>44337</v>
      </c>
      <c r="B21" s="4">
        <v>0.45833333333333331</v>
      </c>
      <c r="C21" s="5">
        <v>1.5539999999937799</v>
      </c>
      <c r="D21" s="5">
        <f t="shared" si="0"/>
        <v>48.472496924133935</v>
      </c>
      <c r="E21" s="5">
        <f t="shared" si="1"/>
        <v>4.0086754956258766</v>
      </c>
      <c r="F21" s="3">
        <v>44339</v>
      </c>
      <c r="G21" s="4">
        <v>0.45833333333333331</v>
      </c>
      <c r="H21" s="5">
        <v>1.54499999999382</v>
      </c>
      <c r="I21" s="5">
        <f t="shared" si="2"/>
        <v>48.025623539705073</v>
      </c>
      <c r="J21" s="5">
        <f t="shared" si="3"/>
        <v>3.9717190667336095</v>
      </c>
      <c r="K21" s="3">
        <v>44341</v>
      </c>
      <c r="L21" s="4">
        <v>0.45833333333333331</v>
      </c>
      <c r="M21" s="5">
        <v>1.5109999999939501</v>
      </c>
      <c r="N21" s="5">
        <f t="shared" si="4"/>
        <v>46.351410068924849</v>
      </c>
      <c r="O21" s="5">
        <f t="shared" si="5"/>
        <v>3.8332616127000847</v>
      </c>
      <c r="P21" s="3">
        <v>44343</v>
      </c>
      <c r="Q21" s="4">
        <v>0.45833333333333331</v>
      </c>
      <c r="R21" s="5">
        <v>1.4269999999942899</v>
      </c>
      <c r="S21" s="5">
        <f t="shared" si="6"/>
        <v>42.31094986038638</v>
      </c>
      <c r="T21" s="5">
        <f t="shared" si="7"/>
        <v>3.4991155534539535</v>
      </c>
    </row>
    <row r="22" spans="1:20" x14ac:dyDescent="0.25">
      <c r="A22" s="3">
        <v>44337</v>
      </c>
      <c r="B22" s="4">
        <v>0.5</v>
      </c>
      <c r="C22" s="5">
        <v>1.56399999999374</v>
      </c>
      <c r="D22" s="5">
        <f t="shared" si="0"/>
        <v>48.970830653575533</v>
      </c>
      <c r="E22" s="5">
        <f t="shared" si="1"/>
        <v>4.0498876950506961</v>
      </c>
      <c r="F22" s="3">
        <v>44339</v>
      </c>
      <c r="G22" s="4">
        <v>0.5</v>
      </c>
      <c r="H22" s="5">
        <v>1.5379999999938401</v>
      </c>
      <c r="I22" s="5">
        <f t="shared" si="2"/>
        <v>47.679123388771785</v>
      </c>
      <c r="J22" s="5">
        <f t="shared" si="3"/>
        <v>3.9430635042514264</v>
      </c>
      <c r="K22" s="3">
        <v>44341</v>
      </c>
      <c r="L22" s="4">
        <v>0.5</v>
      </c>
      <c r="M22" s="5">
        <v>1.49699999999401</v>
      </c>
      <c r="N22" s="5">
        <f t="shared" si="4"/>
        <v>45.668484017369224</v>
      </c>
      <c r="O22" s="5">
        <f t="shared" si="5"/>
        <v>3.7767836282364344</v>
      </c>
      <c r="P22" s="3">
        <v>44343</v>
      </c>
      <c r="Q22" s="4">
        <v>0.5</v>
      </c>
      <c r="R22" s="5">
        <v>1.4239999999943</v>
      </c>
      <c r="S22" s="5">
        <f t="shared" si="6"/>
        <v>42.169199214435935</v>
      </c>
      <c r="T22" s="5">
        <f t="shared" si="7"/>
        <v>3.4873927750338516</v>
      </c>
    </row>
    <row r="23" spans="1:20" x14ac:dyDescent="0.25">
      <c r="A23" s="3">
        <v>44337</v>
      </c>
      <c r="B23" s="4">
        <v>0.54166666666666663</v>
      </c>
      <c r="C23" s="5">
        <v>1.5669999999937301</v>
      </c>
      <c r="D23" s="5">
        <f t="shared" si="0"/>
        <v>49.120701128476838</v>
      </c>
      <c r="E23" s="5">
        <f t="shared" si="1"/>
        <v>4.0622819833250343</v>
      </c>
      <c r="F23" s="3">
        <v>44339</v>
      </c>
      <c r="G23" s="4">
        <v>0.54166666666666663</v>
      </c>
      <c r="H23" s="5">
        <v>1.5399999999938401</v>
      </c>
      <c r="I23" s="5">
        <f t="shared" si="2"/>
        <v>47.778027954577489</v>
      </c>
      <c r="J23" s="5">
        <f t="shared" si="3"/>
        <v>3.9512429118435581</v>
      </c>
      <c r="K23" s="3">
        <v>44341</v>
      </c>
      <c r="L23" s="4">
        <v>0.54166666666666663</v>
      </c>
      <c r="M23" s="5">
        <v>1.5109999999939501</v>
      </c>
      <c r="N23" s="5">
        <f t="shared" si="4"/>
        <v>46.351410068924849</v>
      </c>
      <c r="O23" s="5">
        <f t="shared" si="5"/>
        <v>3.8332616127000847</v>
      </c>
      <c r="P23" s="3">
        <v>44343</v>
      </c>
      <c r="Q23" s="4">
        <v>0.54166666666666663</v>
      </c>
      <c r="R23" s="5">
        <v>1.4259999999942901</v>
      </c>
      <c r="S23" s="5">
        <f t="shared" si="6"/>
        <v>42.263679937772693</v>
      </c>
      <c r="T23" s="5">
        <f t="shared" si="7"/>
        <v>3.4952063308538017</v>
      </c>
    </row>
    <row r="24" spans="1:20" x14ac:dyDescent="0.25">
      <c r="A24" s="3">
        <v>44337</v>
      </c>
      <c r="B24" s="4">
        <v>0.58333333333333337</v>
      </c>
      <c r="C24" s="5">
        <v>1.54299999999382</v>
      </c>
      <c r="D24" s="5">
        <f t="shared" si="0"/>
        <v>47.926528044370144</v>
      </c>
      <c r="E24" s="5">
        <f t="shared" si="1"/>
        <v>3.9635238692694106</v>
      </c>
      <c r="F24" s="3">
        <v>44339</v>
      </c>
      <c r="G24" s="4">
        <v>0.58333333333333337</v>
      </c>
      <c r="H24" s="5">
        <v>1.5349999999938599</v>
      </c>
      <c r="I24" s="5">
        <f t="shared" si="2"/>
        <v>47.530909881808817</v>
      </c>
      <c r="J24" s="5">
        <f t="shared" si="3"/>
        <v>3.9308062472255889</v>
      </c>
      <c r="K24" s="3">
        <v>44341</v>
      </c>
      <c r="L24" s="4">
        <v>0.58333333333333337</v>
      </c>
      <c r="M24" s="5">
        <v>1.5039999999939799</v>
      </c>
      <c r="N24" s="5">
        <f t="shared" si="4"/>
        <v>46.009474571508292</v>
      </c>
      <c r="O24" s="5">
        <f t="shared" si="5"/>
        <v>3.8049835470637356</v>
      </c>
      <c r="P24" s="3">
        <v>44343</v>
      </c>
      <c r="Q24" s="4">
        <v>0.58333333333333337</v>
      </c>
      <c r="R24" s="5">
        <v>1.43299999999426</v>
      </c>
      <c r="S24" s="5">
        <f t="shared" si="6"/>
        <v>42.594982896870405</v>
      </c>
      <c r="T24" s="5">
        <f t="shared" si="7"/>
        <v>3.5226050855711821</v>
      </c>
    </row>
    <row r="25" spans="1:20" x14ac:dyDescent="0.25">
      <c r="A25" s="3">
        <v>44337</v>
      </c>
      <c r="B25" s="4">
        <v>0.625</v>
      </c>
      <c r="C25" s="5">
        <v>1.56799999999372</v>
      </c>
      <c r="D25" s="5">
        <f t="shared" si="0"/>
        <v>49.170695892727736</v>
      </c>
      <c r="E25" s="5">
        <f t="shared" si="1"/>
        <v>4.0664165503285838</v>
      </c>
      <c r="F25" s="3">
        <v>44339</v>
      </c>
      <c r="G25" s="4">
        <v>0.625</v>
      </c>
      <c r="H25" s="5">
        <v>1.5399999999938401</v>
      </c>
      <c r="I25" s="5">
        <f t="shared" si="2"/>
        <v>47.778027954577489</v>
      </c>
      <c r="J25" s="5">
        <f t="shared" si="3"/>
        <v>3.9512429118435581</v>
      </c>
      <c r="K25" s="3">
        <v>44341</v>
      </c>
      <c r="L25" s="4">
        <v>0.625</v>
      </c>
      <c r="M25" s="5">
        <v>1.5089999999939601</v>
      </c>
      <c r="N25" s="5">
        <f t="shared" si="4"/>
        <v>46.253617893582906</v>
      </c>
      <c r="O25" s="5">
        <f t="shared" si="5"/>
        <v>3.8251741997993061</v>
      </c>
      <c r="P25" s="3">
        <v>44343</v>
      </c>
      <c r="Q25" s="4">
        <v>0.625</v>
      </c>
      <c r="R25" s="5">
        <v>1.3939999999944199</v>
      </c>
      <c r="S25" s="5">
        <f t="shared" si="6"/>
        <v>40.761477690383124</v>
      </c>
      <c r="T25" s="5">
        <f t="shared" si="7"/>
        <v>3.3709742049946843</v>
      </c>
    </row>
    <row r="26" spans="1:20" x14ac:dyDescent="0.25">
      <c r="A26" s="3">
        <v>44337</v>
      </c>
      <c r="B26" s="4">
        <v>0.66666666666666663</v>
      </c>
      <c r="C26" s="5">
        <v>1.56799999999372</v>
      </c>
      <c r="D26" s="5">
        <f t="shared" si="0"/>
        <v>49.170695892727736</v>
      </c>
      <c r="E26" s="5">
        <f t="shared" si="1"/>
        <v>4.0664165503285838</v>
      </c>
      <c r="F26" s="3">
        <v>44339</v>
      </c>
      <c r="G26" s="4">
        <v>0.66666666666666663</v>
      </c>
      <c r="H26" s="5">
        <v>1.54299999999382</v>
      </c>
      <c r="I26" s="5">
        <f t="shared" si="2"/>
        <v>47.926528044370144</v>
      </c>
      <c r="J26" s="5">
        <f t="shared" si="3"/>
        <v>3.9635238692694106</v>
      </c>
      <c r="K26" s="3">
        <v>44341</v>
      </c>
      <c r="L26" s="4">
        <v>0.66666666666666663</v>
      </c>
      <c r="M26" s="5">
        <v>1.4899999999940401</v>
      </c>
      <c r="N26" s="5">
        <f t="shared" si="4"/>
        <v>45.328440195405904</v>
      </c>
      <c r="O26" s="5">
        <f t="shared" si="5"/>
        <v>3.7486620041600682</v>
      </c>
      <c r="P26" s="3">
        <v>44343</v>
      </c>
      <c r="Q26" s="4">
        <v>0.66666666666666663</v>
      </c>
      <c r="R26" s="5">
        <v>1.1579999999953601</v>
      </c>
      <c r="S26" s="5">
        <f t="shared" si="6"/>
        <v>30.32492252803954</v>
      </c>
      <c r="T26" s="5">
        <f t="shared" si="7"/>
        <v>2.5078710930688697</v>
      </c>
    </row>
    <row r="27" spans="1:20" x14ac:dyDescent="0.25">
      <c r="A27" s="3">
        <v>44337</v>
      </c>
      <c r="B27" s="4">
        <v>0.70833333333333337</v>
      </c>
      <c r="C27" s="5">
        <v>1.55299999999378</v>
      </c>
      <c r="D27" s="5">
        <f t="shared" si="0"/>
        <v>48.422768137393611</v>
      </c>
      <c r="E27" s="5">
        <f t="shared" si="1"/>
        <v>4.0045629249624515</v>
      </c>
      <c r="F27" s="3">
        <v>44339</v>
      </c>
      <c r="G27" s="4">
        <v>0.70833333333333337</v>
      </c>
      <c r="H27" s="5">
        <v>1.5399999999938401</v>
      </c>
      <c r="I27" s="5">
        <f t="shared" si="2"/>
        <v>47.778027954577489</v>
      </c>
      <c r="J27" s="5">
        <f t="shared" si="3"/>
        <v>3.9512429118435581</v>
      </c>
      <c r="K27" s="3">
        <v>44341</v>
      </c>
      <c r="L27" s="4">
        <v>0.70833333333333337</v>
      </c>
      <c r="M27" s="5">
        <v>1.48299999999406</v>
      </c>
      <c r="N27" s="5">
        <f t="shared" si="4"/>
        <v>44.989344906311224</v>
      </c>
      <c r="O27" s="5">
        <f t="shared" si="5"/>
        <v>3.7206188237519382</v>
      </c>
      <c r="P27" s="3">
        <v>44343</v>
      </c>
      <c r="Q27" s="4">
        <v>0.70833333333333337</v>
      </c>
      <c r="R27" s="5">
        <v>1.0519999999957901</v>
      </c>
      <c r="S27" s="5">
        <f t="shared" si="6"/>
        <v>26.020588947572435</v>
      </c>
      <c r="T27" s="5">
        <f t="shared" si="7"/>
        <v>2.1519027059642402</v>
      </c>
    </row>
    <row r="28" spans="1:20" x14ac:dyDescent="0.25">
      <c r="A28" s="3">
        <v>44337</v>
      </c>
      <c r="B28" s="4">
        <v>0.75</v>
      </c>
      <c r="C28" s="5">
        <v>1.54699999999381</v>
      </c>
      <c r="D28" s="5">
        <f t="shared" si="0"/>
        <v>48.124795336646102</v>
      </c>
      <c r="E28" s="5">
        <f t="shared" si="1"/>
        <v>3.9799205743406323</v>
      </c>
      <c r="F28" s="3">
        <v>44339</v>
      </c>
      <c r="G28" s="4">
        <v>0.75</v>
      </c>
      <c r="H28" s="5">
        <v>1.5269999999938899</v>
      </c>
      <c r="I28" s="5">
        <f t="shared" si="2"/>
        <v>47.136515764613804</v>
      </c>
      <c r="J28" s="5">
        <f t="shared" si="3"/>
        <v>3.8981898537335615</v>
      </c>
      <c r="K28" s="3">
        <v>44341</v>
      </c>
      <c r="L28" s="4">
        <v>0.75</v>
      </c>
      <c r="M28" s="5">
        <v>1.4999999999939999</v>
      </c>
      <c r="N28" s="5">
        <f t="shared" si="4"/>
        <v>45.814507004474891</v>
      </c>
      <c r="O28" s="5">
        <f t="shared" si="5"/>
        <v>3.7888597292700732</v>
      </c>
      <c r="P28" s="3">
        <v>44343</v>
      </c>
      <c r="Q28" s="4">
        <v>0.75</v>
      </c>
      <c r="R28" s="5">
        <v>1.0459999999958101</v>
      </c>
      <c r="S28" s="5">
        <f t="shared" si="6"/>
        <v>25.784344481098628</v>
      </c>
      <c r="T28" s="5">
        <f t="shared" si="7"/>
        <v>2.1323652885868563</v>
      </c>
    </row>
    <row r="29" spans="1:20" x14ac:dyDescent="0.25">
      <c r="A29" s="3">
        <v>44337</v>
      </c>
      <c r="B29" s="4">
        <v>0.79166666666666663</v>
      </c>
      <c r="C29" s="5">
        <v>1.5619999999937499</v>
      </c>
      <c r="D29" s="5">
        <f t="shared" si="0"/>
        <v>48.871011900999363</v>
      </c>
      <c r="E29" s="5">
        <f t="shared" si="1"/>
        <v>4.0416326842126473</v>
      </c>
      <c r="F29" s="3">
        <v>44339</v>
      </c>
      <c r="G29" s="4">
        <v>0.79166666666666663</v>
      </c>
      <c r="H29" s="5">
        <v>1.52599999999389</v>
      </c>
      <c r="I29" s="5">
        <f t="shared" si="2"/>
        <v>47.08730269473179</v>
      </c>
      <c r="J29" s="5">
        <f t="shared" si="3"/>
        <v>3.894119932854319</v>
      </c>
      <c r="K29" s="3">
        <v>44341</v>
      </c>
      <c r="L29" s="4">
        <v>0.79166666666666663</v>
      </c>
      <c r="M29" s="5">
        <v>1.4979999999939999</v>
      </c>
      <c r="N29" s="5">
        <f t="shared" si="4"/>
        <v>45.717139032330778</v>
      </c>
      <c r="O29" s="5">
        <f t="shared" si="5"/>
        <v>3.7808073979737551</v>
      </c>
      <c r="P29" s="3">
        <v>44343</v>
      </c>
      <c r="Q29" s="4">
        <v>0.79166666666666663</v>
      </c>
      <c r="R29" s="5">
        <v>1.04399999999582</v>
      </c>
      <c r="S29" s="5">
        <f t="shared" si="6"/>
        <v>25.70577498109305</v>
      </c>
      <c r="T29" s="5">
        <f t="shared" si="7"/>
        <v>2.1258675909363953</v>
      </c>
    </row>
    <row r="30" spans="1:20" x14ac:dyDescent="0.25">
      <c r="A30" s="3">
        <v>44337</v>
      </c>
      <c r="B30" s="4">
        <v>0.83333333333333337</v>
      </c>
      <c r="C30" s="5">
        <v>1.54699999999381</v>
      </c>
      <c r="D30" s="5">
        <f t="shared" si="0"/>
        <v>48.124795336646102</v>
      </c>
      <c r="E30" s="5">
        <f t="shared" si="1"/>
        <v>3.9799205743406323</v>
      </c>
      <c r="F30" s="3">
        <v>44339</v>
      </c>
      <c r="G30" s="4">
        <v>0.83333333333333337</v>
      </c>
      <c r="H30" s="5">
        <v>1.52199999999391</v>
      </c>
      <c r="I30" s="5">
        <f t="shared" si="2"/>
        <v>46.890642179539718</v>
      </c>
      <c r="J30" s="5">
        <f t="shared" si="3"/>
        <v>3.8778561082479346</v>
      </c>
      <c r="K30" s="3">
        <v>44341</v>
      </c>
      <c r="L30" s="4">
        <v>0.83333333333333337</v>
      </c>
      <c r="M30" s="5">
        <v>1.4919999999940301</v>
      </c>
      <c r="N30" s="5">
        <f t="shared" si="4"/>
        <v>45.425498863011306</v>
      </c>
      <c r="O30" s="5">
        <f t="shared" si="5"/>
        <v>3.7566887559710347</v>
      </c>
      <c r="P30" s="3">
        <v>44343</v>
      </c>
      <c r="Q30" s="4">
        <v>0.83333333333333337</v>
      </c>
      <c r="R30" s="5">
        <v>1.0579999999957601</v>
      </c>
      <c r="S30" s="5">
        <f t="shared" si="6"/>
        <v>26.257635916604734</v>
      </c>
      <c r="T30" s="5">
        <f t="shared" si="7"/>
        <v>2.1715064903032113</v>
      </c>
    </row>
    <row r="31" spans="1:20" x14ac:dyDescent="0.25">
      <c r="A31" s="3">
        <v>44337</v>
      </c>
      <c r="B31" s="4">
        <v>0.875</v>
      </c>
      <c r="C31" s="5">
        <v>1.5379999999938401</v>
      </c>
      <c r="D31" s="5">
        <f t="shared" si="0"/>
        <v>47.679123388771785</v>
      </c>
      <c r="E31" s="5">
        <f t="shared" si="1"/>
        <v>3.9430635042514264</v>
      </c>
      <c r="F31" s="3">
        <v>44339</v>
      </c>
      <c r="G31" s="4">
        <v>0.875</v>
      </c>
      <c r="H31" s="5">
        <v>1.5129999999939401</v>
      </c>
      <c r="I31" s="5">
        <f t="shared" si="2"/>
        <v>46.449279237341102</v>
      </c>
      <c r="J31" s="5">
        <f t="shared" si="3"/>
        <v>3.8413553929281088</v>
      </c>
      <c r="K31" s="3">
        <v>44341</v>
      </c>
      <c r="L31" s="4">
        <v>0.875</v>
      </c>
      <c r="M31" s="5">
        <v>1.4999999999939999</v>
      </c>
      <c r="N31" s="5">
        <f t="shared" si="4"/>
        <v>45.814507004474891</v>
      </c>
      <c r="O31" s="5">
        <f t="shared" si="5"/>
        <v>3.7888597292700732</v>
      </c>
      <c r="P31" s="3">
        <v>44343</v>
      </c>
      <c r="Q31" s="4">
        <v>0.875</v>
      </c>
      <c r="R31" s="5">
        <v>1.03999999999584</v>
      </c>
      <c r="S31" s="5">
        <f t="shared" si="6"/>
        <v>25.54890438027671</v>
      </c>
      <c r="T31" s="5">
        <f t="shared" si="7"/>
        <v>2.1128943922488839</v>
      </c>
    </row>
    <row r="32" spans="1:20" x14ac:dyDescent="0.25">
      <c r="A32" s="3">
        <v>44337</v>
      </c>
      <c r="B32" s="4">
        <v>0.91666666666666663</v>
      </c>
      <c r="C32" s="5">
        <v>1.5379999999938401</v>
      </c>
      <c r="D32" s="5">
        <f t="shared" si="0"/>
        <v>47.679123388771785</v>
      </c>
      <c r="E32" s="5">
        <f t="shared" si="1"/>
        <v>3.9430635042514264</v>
      </c>
      <c r="F32" s="3">
        <v>44339</v>
      </c>
      <c r="G32" s="4">
        <v>0.91666666666666663</v>
      </c>
      <c r="H32" s="5">
        <v>1.5169999999939301</v>
      </c>
      <c r="I32" s="5">
        <f t="shared" si="2"/>
        <v>46.645248388361892</v>
      </c>
      <c r="J32" s="5">
        <f t="shared" si="3"/>
        <v>3.8575620417175283</v>
      </c>
      <c r="K32" s="3">
        <v>44341</v>
      </c>
      <c r="L32" s="4">
        <v>0.91666666666666663</v>
      </c>
      <c r="M32" s="5">
        <v>1.4749999999940999</v>
      </c>
      <c r="N32" s="5">
        <f t="shared" si="4"/>
        <v>44.602971227661683</v>
      </c>
      <c r="O32" s="5">
        <f t="shared" si="5"/>
        <v>3.688665720527621</v>
      </c>
      <c r="P32" s="3">
        <v>44343</v>
      </c>
      <c r="Q32" s="4">
        <v>0.91666666666666663</v>
      </c>
      <c r="R32" s="5">
        <v>1.0389999999958399</v>
      </c>
      <c r="S32" s="5">
        <f t="shared" si="6"/>
        <v>25.50974269734434</v>
      </c>
      <c r="T32" s="5">
        <f t="shared" si="7"/>
        <v>2.1096557210703768</v>
      </c>
    </row>
    <row r="33" spans="1:20" x14ac:dyDescent="0.25">
      <c r="A33" s="3">
        <v>44337</v>
      </c>
      <c r="B33" s="4">
        <v>0.95833333333333337</v>
      </c>
      <c r="C33" s="5">
        <v>1.53699999999385</v>
      </c>
      <c r="D33" s="5">
        <f t="shared" si="0"/>
        <v>47.629699769178472</v>
      </c>
      <c r="E33" s="5">
        <f t="shared" si="1"/>
        <v>3.9389761709110593</v>
      </c>
      <c r="F33" s="3">
        <v>44339</v>
      </c>
      <c r="G33" s="4">
        <v>0.95833333333333337</v>
      </c>
      <c r="H33" s="5">
        <v>1.5229999999938999</v>
      </c>
      <c r="I33" s="5">
        <f t="shared" si="2"/>
        <v>46.939778533486475</v>
      </c>
      <c r="J33" s="5">
        <f t="shared" si="3"/>
        <v>3.8819196847193314</v>
      </c>
      <c r="K33" s="3">
        <v>44341</v>
      </c>
      <c r="L33" s="4">
        <v>0.95833333333333337</v>
      </c>
      <c r="M33" s="5">
        <v>1.4709999999941099</v>
      </c>
      <c r="N33" s="5">
        <f t="shared" si="4"/>
        <v>44.410250714591399</v>
      </c>
      <c r="O33" s="5">
        <f t="shared" si="5"/>
        <v>3.6727277340967084</v>
      </c>
      <c r="P33" s="3">
        <v>44343</v>
      </c>
      <c r="Q33" s="4">
        <v>0.95833333333333337</v>
      </c>
      <c r="R33" s="5">
        <v>1.0429999999958199</v>
      </c>
      <c r="S33" s="5">
        <f t="shared" si="6"/>
        <v>25.666523767951098</v>
      </c>
      <c r="T33" s="5">
        <f t="shared" si="7"/>
        <v>2.1226215156095556</v>
      </c>
    </row>
    <row r="34" spans="1:20" ht="15.75" thickBot="1" x14ac:dyDescent="0.3">
      <c r="A34" s="3">
        <v>44338</v>
      </c>
      <c r="B34" s="4">
        <v>0</v>
      </c>
      <c r="C34" s="5">
        <v>1.54099999999383</v>
      </c>
      <c r="D34" s="5">
        <f t="shared" si="0"/>
        <v>47.827508890722939</v>
      </c>
      <c r="E34" s="5">
        <f t="shared" si="1"/>
        <v>3.955334985262787</v>
      </c>
      <c r="F34" s="3">
        <v>44340</v>
      </c>
      <c r="G34" s="4">
        <v>0</v>
      </c>
      <c r="H34" s="5">
        <v>1.51999999999392</v>
      </c>
      <c r="I34" s="5">
        <f t="shared" si="2"/>
        <v>46.792427051999454</v>
      </c>
      <c r="J34" s="5">
        <f t="shared" si="3"/>
        <v>3.8697337172003548</v>
      </c>
      <c r="K34" s="3">
        <v>44342</v>
      </c>
      <c r="L34" s="4">
        <v>0</v>
      </c>
      <c r="M34" s="5">
        <v>1.4739999999941</v>
      </c>
      <c r="N34" s="5">
        <f t="shared" si="4"/>
        <v>44.554761929978632</v>
      </c>
      <c r="O34" s="5">
        <f t="shared" si="5"/>
        <v>3.6846788116092326</v>
      </c>
    </row>
    <row r="35" spans="1:20" ht="15.75" thickBot="1" x14ac:dyDescent="0.3">
      <c r="A35" s="3">
        <v>44338</v>
      </c>
      <c r="B35" s="4">
        <v>4.1666666666666664E-2</v>
      </c>
      <c r="C35" s="5">
        <v>1.5379999999938401</v>
      </c>
      <c r="D35" s="5">
        <f t="shared" si="0"/>
        <v>47.679123388771785</v>
      </c>
      <c r="E35" s="5">
        <f t="shared" si="1"/>
        <v>3.9430635042514264</v>
      </c>
      <c r="F35" s="3">
        <v>44340</v>
      </c>
      <c r="G35" s="4">
        <v>4.1666666666666664E-2</v>
      </c>
      <c r="H35" s="5">
        <v>1.51599999999393</v>
      </c>
      <c r="I35" s="5">
        <f t="shared" si="2"/>
        <v>46.596227261705508</v>
      </c>
      <c r="J35" s="5">
        <f t="shared" si="3"/>
        <v>3.8535079945430453</v>
      </c>
      <c r="K35" s="3">
        <v>44342</v>
      </c>
      <c r="L35" s="4">
        <v>4.1666666666666664E-2</v>
      </c>
      <c r="M35" s="5">
        <v>1.46599999999413</v>
      </c>
      <c r="N35" s="5">
        <f t="shared" si="4"/>
        <v>44.169787936110623</v>
      </c>
      <c r="O35" s="5">
        <f t="shared" si="5"/>
        <v>3.6528414623163483</v>
      </c>
      <c r="Q35" s="6" t="s">
        <v>10</v>
      </c>
      <c r="R35" s="7"/>
      <c r="S35" s="7"/>
      <c r="T35" s="8">
        <f>SUM(E10:E57)+SUM(J10:J57)+SUM(O10:O57)+SUM(T10:T33)</f>
        <v>628.55540784182597</v>
      </c>
    </row>
    <row r="36" spans="1:20" x14ac:dyDescent="0.25">
      <c r="A36" s="3">
        <v>44338</v>
      </c>
      <c r="B36" s="4">
        <v>8.3333333333333329E-2</v>
      </c>
      <c r="C36" s="5">
        <v>1.5419999999938301</v>
      </c>
      <c r="D36" s="5">
        <f t="shared" si="0"/>
        <v>47.877008922327995</v>
      </c>
      <c r="E36" s="5">
        <f t="shared" si="1"/>
        <v>3.9594286378765249</v>
      </c>
      <c r="F36" s="3">
        <v>44340</v>
      </c>
      <c r="G36" s="4">
        <v>8.3333333333333329E-2</v>
      </c>
      <c r="H36" s="5">
        <v>1.51199999999395</v>
      </c>
      <c r="I36" s="5">
        <f t="shared" si="2"/>
        <v>46.400335031580603</v>
      </c>
      <c r="J36" s="5">
        <f t="shared" si="3"/>
        <v>3.8373077071117159</v>
      </c>
      <c r="K36" s="3">
        <v>44342</v>
      </c>
      <c r="L36" s="4">
        <v>8.3333333333333329E-2</v>
      </c>
      <c r="M36" s="5">
        <v>1.4499999999941999</v>
      </c>
      <c r="N36" s="5">
        <f t="shared" si="4"/>
        <v>43.403583968893599</v>
      </c>
      <c r="O36" s="5">
        <f t="shared" si="5"/>
        <v>3.5894763942275003</v>
      </c>
    </row>
    <row r="37" spans="1:20" x14ac:dyDescent="0.25">
      <c r="A37" s="3">
        <v>44338</v>
      </c>
      <c r="B37" s="4">
        <v>0.125</v>
      </c>
      <c r="C37" s="5">
        <v>1.5459999999938101</v>
      </c>
      <c r="D37" s="5">
        <f t="shared" si="0"/>
        <v>48.075199902976721</v>
      </c>
      <c r="E37" s="5">
        <f t="shared" si="1"/>
        <v>3.9758190319761746</v>
      </c>
      <c r="F37" s="3">
        <v>44340</v>
      </c>
      <c r="G37" s="4">
        <v>0.125</v>
      </c>
      <c r="H37" s="5">
        <v>1.5079999999939599</v>
      </c>
      <c r="I37" s="5">
        <f t="shared" si="2"/>
        <v>46.204750691234892</v>
      </c>
      <c r="J37" s="5">
        <f t="shared" si="3"/>
        <v>3.8211328821651254</v>
      </c>
      <c r="K37" s="3">
        <v>44342</v>
      </c>
      <c r="L37" s="4">
        <v>0.125</v>
      </c>
      <c r="M37" s="5">
        <v>1.4479999999941999</v>
      </c>
      <c r="N37" s="5">
        <f t="shared" si="4"/>
        <v>43.308160320836379</v>
      </c>
      <c r="O37" s="5">
        <f t="shared" si="5"/>
        <v>3.5815848585331684</v>
      </c>
    </row>
    <row r="38" spans="1:20" x14ac:dyDescent="0.25">
      <c r="A38" s="3">
        <v>44338</v>
      </c>
      <c r="B38" s="4">
        <v>0.16666666666666666</v>
      </c>
      <c r="C38" s="5">
        <v>1.53199999999387</v>
      </c>
      <c r="D38" s="5">
        <f t="shared" si="0"/>
        <v>47.382868506034285</v>
      </c>
      <c r="E38" s="5">
        <f t="shared" si="1"/>
        <v>3.9185632254490352</v>
      </c>
      <c r="F38" s="3">
        <v>44340</v>
      </c>
      <c r="G38" s="4">
        <v>0.16666666666666666</v>
      </c>
      <c r="H38" s="5">
        <v>1.4999999999939999</v>
      </c>
      <c r="I38" s="5">
        <f t="shared" si="2"/>
        <v>45.814507004474891</v>
      </c>
      <c r="J38" s="5">
        <f t="shared" si="3"/>
        <v>3.7888597292700732</v>
      </c>
      <c r="K38" s="3">
        <v>44342</v>
      </c>
      <c r="L38" s="4">
        <v>0.16666666666666666</v>
      </c>
      <c r="M38" s="5">
        <v>1.4299999999942801</v>
      </c>
      <c r="N38" s="5">
        <f t="shared" si="4"/>
        <v>42.452877804828667</v>
      </c>
      <c r="O38" s="5">
        <f t="shared" si="5"/>
        <v>3.5108529944593307</v>
      </c>
    </row>
    <row r="39" spans="1:20" x14ac:dyDescent="0.25">
      <c r="A39" s="3">
        <v>44338</v>
      </c>
      <c r="B39" s="4">
        <v>0.20833333333333334</v>
      </c>
      <c r="C39" s="5">
        <v>1.5379999999938401</v>
      </c>
      <c r="D39" s="5">
        <f t="shared" si="0"/>
        <v>47.679123388771785</v>
      </c>
      <c r="E39" s="5">
        <f t="shared" si="1"/>
        <v>3.9430635042514264</v>
      </c>
      <c r="F39" s="3">
        <v>44340</v>
      </c>
      <c r="G39" s="4">
        <v>0.20833333333333334</v>
      </c>
      <c r="H39" s="5">
        <v>1.5019999999939899</v>
      </c>
      <c r="I39" s="5">
        <f t="shared" si="2"/>
        <v>45.911952198101794</v>
      </c>
      <c r="J39" s="5">
        <f t="shared" si="3"/>
        <v>3.7969184467830184</v>
      </c>
      <c r="K39" s="3">
        <v>44342</v>
      </c>
      <c r="L39" s="4">
        <v>0.20833333333333334</v>
      </c>
      <c r="M39" s="5">
        <v>1.43099999999427</v>
      </c>
      <c r="N39" s="5">
        <f t="shared" si="4"/>
        <v>42.500226493214399</v>
      </c>
      <c r="O39" s="5">
        <f t="shared" si="5"/>
        <v>3.5147687309888305</v>
      </c>
    </row>
    <row r="40" spans="1:20" x14ac:dyDescent="0.25">
      <c r="A40" s="3">
        <v>44338</v>
      </c>
      <c r="B40" s="4">
        <v>0.25</v>
      </c>
      <c r="C40" s="5">
        <v>1.52999999999388</v>
      </c>
      <c r="D40" s="5">
        <f t="shared" si="0"/>
        <v>47.284269951385788</v>
      </c>
      <c r="E40" s="5">
        <f t="shared" si="1"/>
        <v>3.9104091249796045</v>
      </c>
      <c r="F40" s="3">
        <v>44340</v>
      </c>
      <c r="G40" s="4">
        <v>0.25</v>
      </c>
      <c r="H40" s="5">
        <v>1.4959999999940099</v>
      </c>
      <c r="I40" s="5">
        <f t="shared" si="2"/>
        <v>45.619848323452338</v>
      </c>
      <c r="J40" s="5">
        <f t="shared" si="3"/>
        <v>3.772761456349508</v>
      </c>
      <c r="K40" s="3">
        <v>44342</v>
      </c>
      <c r="L40" s="4">
        <v>0.25</v>
      </c>
      <c r="M40" s="5">
        <v>1.4359999999942501</v>
      </c>
      <c r="N40" s="5">
        <f t="shared" si="4"/>
        <v>42.737264986064936</v>
      </c>
      <c r="O40" s="5">
        <f t="shared" si="5"/>
        <v>3.53437181434757</v>
      </c>
    </row>
    <row r="41" spans="1:20" x14ac:dyDescent="0.25">
      <c r="A41" s="3">
        <v>44338</v>
      </c>
      <c r="B41" s="4">
        <v>0.29166666666666669</v>
      </c>
      <c r="C41" s="5">
        <v>1.5459999999938101</v>
      </c>
      <c r="D41" s="5">
        <f t="shared" si="0"/>
        <v>48.075199902976721</v>
      </c>
      <c r="E41" s="5">
        <f t="shared" si="1"/>
        <v>3.9758190319761746</v>
      </c>
      <c r="F41" s="3">
        <v>44340</v>
      </c>
      <c r="G41" s="4">
        <v>0.29166666666666669</v>
      </c>
      <c r="H41" s="5">
        <v>1.5169999999939301</v>
      </c>
      <c r="I41" s="5">
        <f t="shared" si="2"/>
        <v>46.645248388361892</v>
      </c>
      <c r="J41" s="5">
        <f t="shared" si="3"/>
        <v>3.8575620417175283</v>
      </c>
      <c r="K41" s="3">
        <v>44342</v>
      </c>
      <c r="L41" s="4">
        <v>0.29166666666666669</v>
      </c>
      <c r="M41" s="5">
        <v>1.4499999999941999</v>
      </c>
      <c r="N41" s="5">
        <f t="shared" si="4"/>
        <v>43.403583968893599</v>
      </c>
      <c r="O41" s="5">
        <f t="shared" si="5"/>
        <v>3.5894763942275003</v>
      </c>
    </row>
    <row r="42" spans="1:20" x14ac:dyDescent="0.25">
      <c r="A42" s="3">
        <v>44338</v>
      </c>
      <c r="B42" s="4">
        <v>0.33333333333333331</v>
      </c>
      <c r="C42" s="5">
        <v>1.5489999999938</v>
      </c>
      <c r="D42" s="5">
        <f t="shared" si="0"/>
        <v>48.224043395185902</v>
      </c>
      <c r="E42" s="5">
        <f t="shared" si="1"/>
        <v>3.9881283887818739</v>
      </c>
      <c r="F42" s="3">
        <v>44340</v>
      </c>
      <c r="G42" s="4">
        <v>0.33333333333333331</v>
      </c>
      <c r="H42" s="5">
        <v>1.52599999999389</v>
      </c>
      <c r="I42" s="5">
        <f t="shared" si="2"/>
        <v>47.08730269473179</v>
      </c>
      <c r="J42" s="5">
        <f t="shared" si="3"/>
        <v>3.894119932854319</v>
      </c>
      <c r="K42" s="3">
        <v>44342</v>
      </c>
      <c r="L42" s="4">
        <v>0.33333333333333331</v>
      </c>
      <c r="M42" s="5">
        <v>1.46999999999412</v>
      </c>
      <c r="N42" s="5">
        <f t="shared" si="4"/>
        <v>44.362119219867509</v>
      </c>
      <c r="O42" s="5">
        <f t="shared" si="5"/>
        <v>3.6687472594830428</v>
      </c>
    </row>
    <row r="43" spans="1:20" x14ac:dyDescent="0.25">
      <c r="A43" s="3">
        <v>44338</v>
      </c>
      <c r="B43" s="4">
        <v>0.375</v>
      </c>
      <c r="C43" s="5">
        <v>1.55899999999376</v>
      </c>
      <c r="D43" s="5">
        <f t="shared" si="0"/>
        <v>48.72142621666567</v>
      </c>
      <c r="E43" s="5">
        <f t="shared" si="1"/>
        <v>4.0292619481182506</v>
      </c>
      <c r="F43" s="3">
        <v>44340</v>
      </c>
      <c r="G43" s="4">
        <v>0.375</v>
      </c>
      <c r="H43" s="5">
        <v>1.53199999999387</v>
      </c>
      <c r="I43" s="5">
        <f t="shared" si="2"/>
        <v>47.382868506034285</v>
      </c>
      <c r="J43" s="5">
        <f t="shared" si="3"/>
        <v>3.9185632254490352</v>
      </c>
      <c r="K43" s="3">
        <v>44342</v>
      </c>
      <c r="L43" s="4">
        <v>0.375</v>
      </c>
      <c r="M43" s="5">
        <v>1.4749999999940999</v>
      </c>
      <c r="N43" s="5">
        <f t="shared" si="4"/>
        <v>44.602971227661683</v>
      </c>
      <c r="O43" s="5">
        <f t="shared" si="5"/>
        <v>3.688665720527621</v>
      </c>
    </row>
    <row r="44" spans="1:20" x14ac:dyDescent="0.25">
      <c r="A44" s="3">
        <v>44338</v>
      </c>
      <c r="B44" s="4">
        <v>0.41666666666666669</v>
      </c>
      <c r="C44" s="5">
        <v>1.55499999999378</v>
      </c>
      <c r="D44" s="5">
        <f t="shared" si="0"/>
        <v>48.522244741408642</v>
      </c>
      <c r="E44" s="5">
        <f t="shared" si="1"/>
        <v>4.0127896401144945</v>
      </c>
      <c r="F44" s="3">
        <v>44340</v>
      </c>
      <c r="G44" s="4">
        <v>0.41666666666666669</v>
      </c>
      <c r="H44" s="5">
        <v>1.5339999999938601</v>
      </c>
      <c r="I44" s="5">
        <f t="shared" si="2"/>
        <v>47.481543624126061</v>
      </c>
      <c r="J44" s="5">
        <f t="shared" si="3"/>
        <v>3.9267236577152249</v>
      </c>
      <c r="K44" s="3">
        <v>44342</v>
      </c>
      <c r="L44" s="4">
        <v>0.41666666666666669</v>
      </c>
      <c r="M44" s="5">
        <v>1.48499999999406</v>
      </c>
      <c r="N44" s="5">
        <f t="shared" si="4"/>
        <v>45.086132380088678</v>
      </c>
      <c r="O44" s="5">
        <f t="shared" si="5"/>
        <v>3.7286231478333334</v>
      </c>
    </row>
    <row r="45" spans="1:20" x14ac:dyDescent="0.25">
      <c r="A45" s="3">
        <v>44338</v>
      </c>
      <c r="B45" s="4">
        <v>0.45833333333333331</v>
      </c>
      <c r="C45" s="5">
        <v>1.55699999999377</v>
      </c>
      <c r="D45" s="5">
        <f t="shared" si="0"/>
        <v>48.621797447714798</v>
      </c>
      <c r="E45" s="5">
        <f t="shared" si="1"/>
        <v>4.0210226489260137</v>
      </c>
      <c r="F45" s="3">
        <v>44340</v>
      </c>
      <c r="G45" s="4">
        <v>0.45833333333333331</v>
      </c>
      <c r="H45" s="5">
        <v>1.51799999999392</v>
      </c>
      <c r="I45" s="5">
        <f t="shared" si="2"/>
        <v>46.694288732384116</v>
      </c>
      <c r="J45" s="5">
        <f t="shared" si="3"/>
        <v>3.8616176781681664</v>
      </c>
      <c r="K45" s="3">
        <v>44342</v>
      </c>
      <c r="L45" s="4">
        <v>0.45833333333333331</v>
      </c>
      <c r="M45" s="5">
        <v>1.46599999999413</v>
      </c>
      <c r="N45" s="5">
        <f t="shared" si="4"/>
        <v>44.169787936110623</v>
      </c>
      <c r="O45" s="5">
        <f t="shared" si="5"/>
        <v>3.6528414623163483</v>
      </c>
    </row>
    <row r="46" spans="1:20" x14ac:dyDescent="0.25">
      <c r="A46" s="3">
        <v>44338</v>
      </c>
      <c r="B46" s="4">
        <v>0.5</v>
      </c>
      <c r="C46" s="5">
        <v>1.55099999999379</v>
      </c>
      <c r="D46" s="5">
        <f t="shared" si="0"/>
        <v>48.323367675389335</v>
      </c>
      <c r="E46" s="5">
        <f t="shared" si="1"/>
        <v>3.9963425067546976</v>
      </c>
      <c r="F46" s="3">
        <v>44340</v>
      </c>
      <c r="G46" s="4">
        <v>0.5</v>
      </c>
      <c r="H46" s="5">
        <v>1.52799999999388</v>
      </c>
      <c r="I46" s="5">
        <f t="shared" si="2"/>
        <v>47.185748000739835</v>
      </c>
      <c r="J46" s="5">
        <f t="shared" si="3"/>
        <v>3.9022613596611841</v>
      </c>
      <c r="K46" s="3">
        <v>44342</v>
      </c>
      <c r="L46" s="4">
        <v>0.5</v>
      </c>
      <c r="M46" s="5">
        <v>1.45799999999416</v>
      </c>
      <c r="N46" s="5">
        <f t="shared" si="4"/>
        <v>43.786061025858338</v>
      </c>
      <c r="O46" s="5">
        <f t="shared" si="5"/>
        <v>3.6211072468384842</v>
      </c>
    </row>
    <row r="47" spans="1:20" x14ac:dyDescent="0.25">
      <c r="A47" s="3">
        <v>44338</v>
      </c>
      <c r="B47" s="4">
        <v>0.54166666666666663</v>
      </c>
      <c r="C47" s="5">
        <v>1.5599999999937599</v>
      </c>
      <c r="D47" s="5">
        <f t="shared" si="0"/>
        <v>48.771269112263013</v>
      </c>
      <c r="E47" s="5">
        <f t="shared" si="1"/>
        <v>4.0333839555841511</v>
      </c>
      <c r="F47" s="3">
        <v>44340</v>
      </c>
      <c r="G47" s="4">
        <v>0.54166666666666663</v>
      </c>
      <c r="H47" s="5">
        <v>1.5209999999939099</v>
      </c>
      <c r="I47" s="5">
        <f t="shared" si="2"/>
        <v>46.841525017338874</v>
      </c>
      <c r="J47" s="5">
        <f t="shared" si="3"/>
        <v>3.8737941189339247</v>
      </c>
      <c r="K47" s="3">
        <v>44342</v>
      </c>
      <c r="L47" s="4">
        <v>0.54166666666666663</v>
      </c>
      <c r="M47" s="5">
        <v>1.4709999999941099</v>
      </c>
      <c r="N47" s="5">
        <f t="shared" si="4"/>
        <v>44.410250714591399</v>
      </c>
      <c r="O47" s="5">
        <f t="shared" si="5"/>
        <v>3.6727277340967084</v>
      </c>
    </row>
    <row r="48" spans="1:20" x14ac:dyDescent="0.25">
      <c r="A48" s="3">
        <v>44338</v>
      </c>
      <c r="B48" s="4">
        <v>0.58333333333333337</v>
      </c>
      <c r="C48" s="5">
        <v>1.55299999999378</v>
      </c>
      <c r="D48" s="5">
        <f t="shared" si="0"/>
        <v>48.422768137393611</v>
      </c>
      <c r="E48" s="5">
        <f t="shared" si="1"/>
        <v>4.0045629249624515</v>
      </c>
      <c r="F48" s="3">
        <v>44340</v>
      </c>
      <c r="G48" s="4">
        <v>0.58333333333333337</v>
      </c>
      <c r="H48" s="5">
        <v>1.52199999999391</v>
      </c>
      <c r="I48" s="5">
        <f t="shared" si="2"/>
        <v>46.890642179539718</v>
      </c>
      <c r="J48" s="5">
        <f t="shared" si="3"/>
        <v>3.8778561082479346</v>
      </c>
      <c r="K48" s="3">
        <v>44342</v>
      </c>
      <c r="L48" s="4">
        <v>0.58333333333333337</v>
      </c>
      <c r="M48" s="5">
        <v>1.4569999999941701</v>
      </c>
      <c r="N48" s="5">
        <f t="shared" si="4"/>
        <v>43.738182985354015</v>
      </c>
      <c r="O48" s="5">
        <f t="shared" si="5"/>
        <v>3.6171477328887769</v>
      </c>
    </row>
    <row r="49" spans="1:15" x14ac:dyDescent="0.25">
      <c r="A49" s="3">
        <v>44338</v>
      </c>
      <c r="B49" s="4">
        <v>0.625</v>
      </c>
      <c r="C49" s="5">
        <v>1.5489999999938</v>
      </c>
      <c r="D49" s="5">
        <f t="shared" si="0"/>
        <v>48.224043395185902</v>
      </c>
      <c r="E49" s="5">
        <f t="shared" si="1"/>
        <v>3.9881283887818739</v>
      </c>
      <c r="F49" s="3">
        <v>44340</v>
      </c>
      <c r="G49" s="4">
        <v>0.625</v>
      </c>
      <c r="H49" s="5">
        <v>1.51399999999394</v>
      </c>
      <c r="I49" s="5">
        <f t="shared" si="2"/>
        <v>46.498242681049973</v>
      </c>
      <c r="J49" s="5">
        <f t="shared" si="3"/>
        <v>3.8454046697228326</v>
      </c>
      <c r="K49" s="3">
        <v>44342</v>
      </c>
      <c r="L49" s="4">
        <v>0.625</v>
      </c>
      <c r="M49" s="5">
        <v>1.47199999999411</v>
      </c>
      <c r="N49" s="5">
        <f t="shared" si="4"/>
        <v>44.458401668090971</v>
      </c>
      <c r="O49" s="5">
        <f t="shared" si="5"/>
        <v>3.6767098179511231</v>
      </c>
    </row>
    <row r="50" spans="1:15" x14ac:dyDescent="0.25">
      <c r="A50" s="3">
        <v>44338</v>
      </c>
      <c r="B50" s="4">
        <v>0.66666666666666663</v>
      </c>
      <c r="C50" s="5">
        <v>1.55299999999378</v>
      </c>
      <c r="D50" s="5">
        <f t="shared" si="0"/>
        <v>48.422768137393611</v>
      </c>
      <c r="E50" s="5">
        <f t="shared" si="1"/>
        <v>4.0045629249624515</v>
      </c>
      <c r="F50" s="3">
        <v>44340</v>
      </c>
      <c r="G50" s="4">
        <v>0.66666666666666663</v>
      </c>
      <c r="H50" s="5">
        <v>1.51399999999394</v>
      </c>
      <c r="I50" s="5">
        <f t="shared" si="2"/>
        <v>46.498242681049973</v>
      </c>
      <c r="J50" s="5">
        <f t="shared" si="3"/>
        <v>3.8454046697228326</v>
      </c>
      <c r="K50" s="3">
        <v>44342</v>
      </c>
      <c r="L50" s="4">
        <v>0.66666666666666663</v>
      </c>
      <c r="M50" s="5">
        <v>1.4609999999941501</v>
      </c>
      <c r="N50" s="5">
        <f t="shared" si="4"/>
        <v>43.929812299247502</v>
      </c>
      <c r="O50" s="5">
        <f t="shared" si="5"/>
        <v>3.6329954771477682</v>
      </c>
    </row>
    <row r="51" spans="1:15" x14ac:dyDescent="0.25">
      <c r="A51" s="3">
        <v>44338</v>
      </c>
      <c r="B51" s="4">
        <v>0.70833333333333337</v>
      </c>
      <c r="C51" s="5">
        <v>1.5349999999938599</v>
      </c>
      <c r="D51" s="5">
        <f t="shared" si="0"/>
        <v>47.530909881808817</v>
      </c>
      <c r="E51" s="5">
        <f t="shared" si="1"/>
        <v>3.9308062472255889</v>
      </c>
      <c r="F51" s="3">
        <v>44340</v>
      </c>
      <c r="G51" s="4">
        <v>0.70833333333333337</v>
      </c>
      <c r="H51" s="5">
        <v>1.51999999999392</v>
      </c>
      <c r="I51" s="5">
        <f t="shared" si="2"/>
        <v>46.792427051999454</v>
      </c>
      <c r="J51" s="5">
        <f t="shared" si="3"/>
        <v>3.8697337172003548</v>
      </c>
      <c r="K51" s="3">
        <v>44342</v>
      </c>
      <c r="L51" s="4">
        <v>0.70833333333333337</v>
      </c>
      <c r="M51" s="5">
        <v>1.4519999999941899</v>
      </c>
      <c r="N51" s="5">
        <f t="shared" si="4"/>
        <v>43.499085907119245</v>
      </c>
      <c r="O51" s="5">
        <f t="shared" si="5"/>
        <v>3.5973744045187614</v>
      </c>
    </row>
    <row r="52" spans="1:15" x14ac:dyDescent="0.25">
      <c r="A52" s="3">
        <v>44338</v>
      </c>
      <c r="B52" s="4">
        <v>0.75</v>
      </c>
      <c r="C52" s="5">
        <v>1.5419999999938301</v>
      </c>
      <c r="D52" s="5">
        <f t="shared" si="0"/>
        <v>47.877008922327995</v>
      </c>
      <c r="E52" s="5">
        <f t="shared" si="1"/>
        <v>3.9594286378765249</v>
      </c>
      <c r="F52" s="3">
        <v>44340</v>
      </c>
      <c r="G52" s="4">
        <v>0.75</v>
      </c>
      <c r="H52" s="5">
        <v>1.5419999999938301</v>
      </c>
      <c r="I52" s="5">
        <f t="shared" si="2"/>
        <v>47.877008922327995</v>
      </c>
      <c r="J52" s="5">
        <f t="shared" si="3"/>
        <v>3.9594286378765249</v>
      </c>
      <c r="K52" s="3">
        <v>44342</v>
      </c>
      <c r="L52" s="4">
        <v>0.75</v>
      </c>
      <c r="M52" s="5">
        <v>1.4499999999941999</v>
      </c>
      <c r="N52" s="5">
        <f t="shared" si="4"/>
        <v>43.403583968893599</v>
      </c>
      <c r="O52" s="5">
        <f t="shared" si="5"/>
        <v>3.5894763942275003</v>
      </c>
    </row>
    <row r="53" spans="1:15" x14ac:dyDescent="0.25">
      <c r="A53" s="3">
        <v>44338</v>
      </c>
      <c r="B53" s="4">
        <v>0.79166666666666663</v>
      </c>
      <c r="C53" s="5">
        <v>1.5379999999938401</v>
      </c>
      <c r="D53" s="5">
        <f t="shared" si="0"/>
        <v>47.679123388771785</v>
      </c>
      <c r="E53" s="5">
        <f t="shared" si="1"/>
        <v>3.9430635042514264</v>
      </c>
      <c r="F53" s="3">
        <v>44340</v>
      </c>
      <c r="G53" s="4">
        <v>0.79166666666666663</v>
      </c>
      <c r="H53" s="5">
        <v>1.5079999999939599</v>
      </c>
      <c r="I53" s="5">
        <f t="shared" si="2"/>
        <v>46.204750691234892</v>
      </c>
      <c r="J53" s="5">
        <f t="shared" si="3"/>
        <v>3.8211328821651254</v>
      </c>
      <c r="K53" s="3">
        <v>44342</v>
      </c>
      <c r="L53" s="4">
        <v>0.79166666666666663</v>
      </c>
      <c r="M53" s="5">
        <v>1.44299999999422</v>
      </c>
      <c r="N53" s="5">
        <f t="shared" si="4"/>
        <v>43.069944007976375</v>
      </c>
      <c r="O53" s="5">
        <f t="shared" si="5"/>
        <v>3.561884369459646</v>
      </c>
    </row>
    <row r="54" spans="1:15" x14ac:dyDescent="0.25">
      <c r="A54" s="3">
        <v>44338</v>
      </c>
      <c r="B54" s="4">
        <v>0.83333333333333337</v>
      </c>
      <c r="C54" s="5">
        <v>1.5459999999938101</v>
      </c>
      <c r="D54" s="5">
        <f t="shared" si="0"/>
        <v>48.075199902976721</v>
      </c>
      <c r="E54" s="5">
        <f t="shared" si="1"/>
        <v>3.9758190319761746</v>
      </c>
      <c r="F54" s="3">
        <v>44340</v>
      </c>
      <c r="G54" s="4">
        <v>0.83333333333333337</v>
      </c>
      <c r="H54" s="5">
        <v>1.5169999999939301</v>
      </c>
      <c r="I54" s="5">
        <f t="shared" si="2"/>
        <v>46.645248388361892</v>
      </c>
      <c r="J54" s="5">
        <f t="shared" si="3"/>
        <v>3.8575620417175283</v>
      </c>
      <c r="K54" s="3">
        <v>44342</v>
      </c>
      <c r="L54" s="4">
        <v>0.83333333333333337</v>
      </c>
      <c r="M54" s="5">
        <v>1.4459999999942099</v>
      </c>
      <c r="N54" s="5">
        <f t="shared" si="4"/>
        <v>43.212815006770782</v>
      </c>
      <c r="O54" s="5">
        <f t="shared" si="5"/>
        <v>3.5736998010599437</v>
      </c>
    </row>
    <row r="55" spans="1:15" x14ac:dyDescent="0.25">
      <c r="A55" s="3">
        <v>44338</v>
      </c>
      <c r="B55" s="4">
        <v>0.875</v>
      </c>
      <c r="C55" s="5">
        <v>1.5399999999938401</v>
      </c>
      <c r="D55" s="5">
        <f t="shared" si="0"/>
        <v>47.778027954577489</v>
      </c>
      <c r="E55" s="5">
        <f t="shared" si="1"/>
        <v>3.9512429118435581</v>
      </c>
      <c r="F55" s="3">
        <v>44340</v>
      </c>
      <c r="G55" s="4">
        <v>0.875</v>
      </c>
      <c r="H55" s="5">
        <v>1.51199999999395</v>
      </c>
      <c r="I55" s="5">
        <f t="shared" si="2"/>
        <v>46.400335031580603</v>
      </c>
      <c r="J55" s="5">
        <f t="shared" si="3"/>
        <v>3.8373077071117159</v>
      </c>
      <c r="K55" s="3">
        <v>44342</v>
      </c>
      <c r="L55" s="4">
        <v>0.875</v>
      </c>
      <c r="M55" s="5">
        <v>1.4269999999942899</v>
      </c>
      <c r="N55" s="5">
        <f t="shared" si="4"/>
        <v>42.31094986038638</v>
      </c>
      <c r="O55" s="5">
        <f t="shared" si="5"/>
        <v>3.4991155534539535</v>
      </c>
    </row>
    <row r="56" spans="1:15" x14ac:dyDescent="0.25">
      <c r="A56" s="3">
        <v>44338</v>
      </c>
      <c r="B56" s="4">
        <v>0.91666666666666663</v>
      </c>
      <c r="C56" s="5">
        <v>1.5379999999938401</v>
      </c>
      <c r="D56" s="5">
        <f t="shared" si="0"/>
        <v>47.679123388771785</v>
      </c>
      <c r="E56" s="5">
        <f t="shared" si="1"/>
        <v>3.9430635042514264</v>
      </c>
      <c r="F56" s="3">
        <v>44340</v>
      </c>
      <c r="G56" s="4">
        <v>0.91666666666666663</v>
      </c>
      <c r="H56" s="5">
        <v>1.50299999999398</v>
      </c>
      <c r="I56" s="5">
        <f t="shared" si="2"/>
        <v>45.960703739935788</v>
      </c>
      <c r="J56" s="5">
        <f t="shared" si="3"/>
        <v>3.8009501992926893</v>
      </c>
      <c r="K56" s="3">
        <v>44342</v>
      </c>
      <c r="L56" s="4">
        <v>0.91666666666666663</v>
      </c>
      <c r="M56" s="5">
        <v>1.4259999999942901</v>
      </c>
      <c r="N56" s="5">
        <f t="shared" si="4"/>
        <v>42.263679937772693</v>
      </c>
      <c r="O56" s="5">
        <f t="shared" si="5"/>
        <v>3.4952063308538017</v>
      </c>
    </row>
    <row r="57" spans="1:15" x14ac:dyDescent="0.25">
      <c r="A57" s="3">
        <v>44338</v>
      </c>
      <c r="B57" s="4">
        <v>0.95833333333333337</v>
      </c>
      <c r="C57" s="5">
        <v>1.53699999999385</v>
      </c>
      <c r="D57" s="5">
        <f t="shared" si="0"/>
        <v>47.629699769178472</v>
      </c>
      <c r="E57" s="5">
        <f t="shared" si="1"/>
        <v>3.9389761709110593</v>
      </c>
      <c r="F57" s="3">
        <v>44340</v>
      </c>
      <c r="G57" s="4">
        <v>0.95833333333333337</v>
      </c>
      <c r="H57" s="5">
        <v>1.5019999999939899</v>
      </c>
      <c r="I57" s="5">
        <f t="shared" si="2"/>
        <v>45.911952198101794</v>
      </c>
      <c r="J57" s="5">
        <f t="shared" si="3"/>
        <v>3.7969184467830184</v>
      </c>
      <c r="K57" s="3">
        <v>44342</v>
      </c>
      <c r="L57" s="4">
        <v>0.95833333333333337</v>
      </c>
      <c r="M57" s="5">
        <v>1.44099999999423</v>
      </c>
      <c r="N57" s="5">
        <f t="shared" si="4"/>
        <v>42.974794721170511</v>
      </c>
      <c r="O57" s="5">
        <f t="shared" si="5"/>
        <v>3.5540155234408011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21636-C76B-4485-B291-D571786B3DCB}">
  <dimension ref="A1:T35"/>
  <sheetViews>
    <sheetView workbookViewId="0">
      <selection activeCell="E5" sqref="E5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MAX(D10:D33,I10:I33,N10:N33,S10:S33)</f>
        <v>42.31094986038638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44344</v>
      </c>
      <c r="B10" s="4">
        <v>0</v>
      </c>
      <c r="C10" s="5">
        <v>1.02799999999588</v>
      </c>
      <c r="D10" s="5">
        <f t="shared" ref="D10:D33" si="0">4*6*(C10^(1.522*(6^0.026)))</f>
        <v>25.080444803570593</v>
      </c>
      <c r="E10" s="5">
        <f t="shared" ref="E10:E33" si="1">D10*0.0827</f>
        <v>2.0741527852552881</v>
      </c>
      <c r="F10" s="3">
        <v>44345</v>
      </c>
      <c r="G10" s="4">
        <v>0</v>
      </c>
      <c r="H10" s="5">
        <v>1.03599999999585</v>
      </c>
      <c r="I10" s="5">
        <f t="shared" ref="I10:I33" si="2">4*6*(H10^(1.522*(6^0.026)))</f>
        <v>25.392392109734153</v>
      </c>
      <c r="J10" s="5">
        <f t="shared" ref="J10:J33" si="3">I10*0.0827</f>
        <v>2.0999508274750145</v>
      </c>
      <c r="K10" s="3">
        <v>44346</v>
      </c>
      <c r="L10" s="4">
        <v>0</v>
      </c>
      <c r="M10" s="5">
        <v>1.3989999999944001</v>
      </c>
      <c r="N10" s="5">
        <f t="shared" ref="N10:N33" si="4">4*6*(M10^(1.522*(6^0.026)))</f>
        <v>40.994859155652541</v>
      </c>
      <c r="O10" s="5">
        <f t="shared" ref="O10:O33" si="5">N10*0.0827</f>
        <v>3.3902748521724648</v>
      </c>
      <c r="P10" s="3">
        <v>44347</v>
      </c>
      <c r="Q10" s="4">
        <v>0</v>
      </c>
      <c r="R10" s="5">
        <v>1.41399999999434</v>
      </c>
      <c r="S10" s="5">
        <f t="shared" ref="S10:S33" si="6">4*6*(R10^(1.522*(6^0.026)))</f>
        <v>41.697979496851374</v>
      </c>
      <c r="T10" s="5">
        <f t="shared" ref="T10:T33" si="7">S10*0.0827</f>
        <v>3.4484229043896084</v>
      </c>
    </row>
    <row r="11" spans="1:20" x14ac:dyDescent="0.25">
      <c r="A11" s="3">
        <v>44344</v>
      </c>
      <c r="B11" s="4">
        <v>4.1666666666666664E-2</v>
      </c>
      <c r="C11" s="5">
        <v>1.0329999999958599</v>
      </c>
      <c r="D11" s="5">
        <f t="shared" si="0"/>
        <v>25.275243397988355</v>
      </c>
      <c r="E11" s="5">
        <f t="shared" si="1"/>
        <v>2.0902626290136368</v>
      </c>
      <c r="F11" s="3">
        <v>44345</v>
      </c>
      <c r="G11" s="4">
        <v>4.1666666666666664E-2</v>
      </c>
      <c r="H11" s="5">
        <v>1.0409999999958299</v>
      </c>
      <c r="I11" s="5">
        <f t="shared" si="2"/>
        <v>25.588088458836065</v>
      </c>
      <c r="J11" s="5">
        <f t="shared" si="3"/>
        <v>2.1161349155457425</v>
      </c>
      <c r="K11" s="3">
        <v>44346</v>
      </c>
      <c r="L11" s="4">
        <v>4.1666666666666664E-2</v>
      </c>
      <c r="M11" s="5">
        <v>1.40199999999439</v>
      </c>
      <c r="N11" s="5">
        <f t="shared" si="4"/>
        <v>41.135126385784034</v>
      </c>
      <c r="O11" s="5">
        <f t="shared" si="5"/>
        <v>3.4018749521043392</v>
      </c>
      <c r="P11" s="3">
        <v>44347</v>
      </c>
      <c r="Q11" s="4">
        <v>4.1666666666666664E-2</v>
      </c>
      <c r="R11" s="5">
        <v>1.4049999999943801</v>
      </c>
      <c r="S11" s="5">
        <f t="shared" si="6"/>
        <v>41.275572189421155</v>
      </c>
      <c r="T11" s="5">
        <f t="shared" si="7"/>
        <v>3.4134898200651294</v>
      </c>
    </row>
    <row r="12" spans="1:20" x14ac:dyDescent="0.25">
      <c r="A12" s="3">
        <v>44344</v>
      </c>
      <c r="B12" s="4">
        <v>8.3333333333333329E-2</v>
      </c>
      <c r="C12" s="5">
        <v>1.02599999999589</v>
      </c>
      <c r="D12" s="5">
        <f t="shared" si="0"/>
        <v>25.002682812559879</v>
      </c>
      <c r="E12" s="5">
        <f t="shared" si="1"/>
        <v>2.067721868598702</v>
      </c>
      <c r="F12" s="3">
        <v>44345</v>
      </c>
      <c r="G12" s="4">
        <v>8.3333333333333329E-2</v>
      </c>
      <c r="H12" s="5">
        <v>1.0579999999957601</v>
      </c>
      <c r="I12" s="5">
        <f t="shared" si="2"/>
        <v>26.257635916604734</v>
      </c>
      <c r="J12" s="5">
        <f t="shared" si="3"/>
        <v>2.1715064903032113</v>
      </c>
      <c r="K12" s="3">
        <v>44346</v>
      </c>
      <c r="L12" s="4">
        <v>8.3333333333333329E-2</v>
      </c>
      <c r="M12" s="5">
        <v>1.4069999999943701</v>
      </c>
      <c r="N12" s="5">
        <f t="shared" si="4"/>
        <v>41.369301856276451</v>
      </c>
      <c r="O12" s="5">
        <f t="shared" si="5"/>
        <v>3.4212412635140623</v>
      </c>
      <c r="P12" s="3">
        <v>44347</v>
      </c>
      <c r="Q12" s="4">
        <v>8.3333333333333329E-2</v>
      </c>
      <c r="R12" s="5">
        <v>1.4029999999943801</v>
      </c>
      <c r="S12" s="5">
        <f t="shared" si="6"/>
        <v>41.18192181981037</v>
      </c>
      <c r="T12" s="5">
        <f t="shared" si="7"/>
        <v>3.4057449344983173</v>
      </c>
    </row>
    <row r="13" spans="1:20" x14ac:dyDescent="0.25">
      <c r="A13" s="3">
        <v>44344</v>
      </c>
      <c r="B13" s="4">
        <v>0.125</v>
      </c>
      <c r="C13" s="5">
        <v>1.0289999999958801</v>
      </c>
      <c r="D13" s="5">
        <f t="shared" si="0"/>
        <v>25.119359555390517</v>
      </c>
      <c r="E13" s="5">
        <f t="shared" si="1"/>
        <v>2.0773710352307955</v>
      </c>
      <c r="F13" s="3">
        <v>44345</v>
      </c>
      <c r="G13" s="4">
        <v>0.125</v>
      </c>
      <c r="H13" s="5">
        <v>1.0459999999958101</v>
      </c>
      <c r="I13" s="5">
        <f t="shared" si="2"/>
        <v>25.784344481098628</v>
      </c>
      <c r="J13" s="5">
        <f t="shared" si="3"/>
        <v>2.1323652885868563</v>
      </c>
      <c r="K13" s="3">
        <v>44346</v>
      </c>
      <c r="L13" s="4">
        <v>0.125</v>
      </c>
      <c r="M13" s="5">
        <v>1.4149999999943399</v>
      </c>
      <c r="N13" s="5">
        <f t="shared" si="4"/>
        <v>41.74501258316586</v>
      </c>
      <c r="O13" s="5">
        <f t="shared" si="5"/>
        <v>3.4523125406278163</v>
      </c>
      <c r="P13" s="3">
        <v>44347</v>
      </c>
      <c r="Q13" s="4">
        <v>0.125</v>
      </c>
      <c r="R13" s="5">
        <v>1.40199999999439</v>
      </c>
      <c r="S13" s="5">
        <f t="shared" si="6"/>
        <v>41.135126385784034</v>
      </c>
      <c r="T13" s="5">
        <f t="shared" si="7"/>
        <v>3.4018749521043392</v>
      </c>
    </row>
    <row r="14" spans="1:20" x14ac:dyDescent="0.25">
      <c r="A14" s="3">
        <v>44344</v>
      </c>
      <c r="B14" s="4">
        <v>0.16666666666666666</v>
      </c>
      <c r="C14" s="5">
        <v>1.0349999999958599</v>
      </c>
      <c r="D14" s="5">
        <f t="shared" si="0"/>
        <v>25.353320096793148</v>
      </c>
      <c r="E14" s="5">
        <f t="shared" si="1"/>
        <v>2.0967195720047931</v>
      </c>
      <c r="F14" s="3">
        <v>44345</v>
      </c>
      <c r="G14" s="4">
        <v>0.16666666666666666</v>
      </c>
      <c r="H14" s="5">
        <v>1.05699999999577</v>
      </c>
      <c r="I14" s="5">
        <f t="shared" si="2"/>
        <v>26.218072437706375</v>
      </c>
      <c r="J14" s="5">
        <f t="shared" si="3"/>
        <v>2.1682345905983169</v>
      </c>
      <c r="K14" s="3">
        <v>44346</v>
      </c>
      <c r="L14" s="4">
        <v>0.16666666666666666</v>
      </c>
      <c r="M14" s="5">
        <v>1.4109999999943501</v>
      </c>
      <c r="N14" s="5">
        <f t="shared" si="4"/>
        <v>41.556998898943483</v>
      </c>
      <c r="O14" s="5">
        <f t="shared" si="5"/>
        <v>3.4367638089426258</v>
      </c>
      <c r="P14" s="3">
        <v>44347</v>
      </c>
      <c r="Q14" s="4">
        <v>0.16666666666666666</v>
      </c>
      <c r="R14" s="5">
        <v>1.41799999999432</v>
      </c>
      <c r="S14" s="5">
        <f t="shared" si="6"/>
        <v>41.88623042381279</v>
      </c>
      <c r="T14" s="5">
        <f t="shared" si="7"/>
        <v>3.4639912560493178</v>
      </c>
    </row>
    <row r="15" spans="1:20" x14ac:dyDescent="0.25">
      <c r="A15" s="3">
        <v>44344</v>
      </c>
      <c r="B15" s="4">
        <v>0.20833333333333334</v>
      </c>
      <c r="C15" s="5">
        <v>1.04199999999583</v>
      </c>
      <c r="D15" s="5">
        <f t="shared" si="0"/>
        <v>25.627294924298706</v>
      </c>
      <c r="E15" s="5">
        <f t="shared" si="1"/>
        <v>2.1193772902395027</v>
      </c>
      <c r="F15" s="3">
        <v>44345</v>
      </c>
      <c r="G15" s="4">
        <v>0.20833333333333334</v>
      </c>
      <c r="H15" s="5">
        <v>1.0309999999958701</v>
      </c>
      <c r="I15" s="5">
        <f t="shared" si="2"/>
        <v>25.197256527319144</v>
      </c>
      <c r="J15" s="5">
        <f t="shared" si="3"/>
        <v>2.0838131148092933</v>
      </c>
      <c r="K15" s="3">
        <v>44346</v>
      </c>
      <c r="L15" s="4">
        <v>0.20833333333333334</v>
      </c>
      <c r="M15" s="5">
        <v>1.40399999999438</v>
      </c>
      <c r="N15" s="5">
        <f t="shared" si="4"/>
        <v>41.228737089599221</v>
      </c>
      <c r="O15" s="5">
        <f t="shared" si="5"/>
        <v>3.4096165573098554</v>
      </c>
      <c r="P15" s="3">
        <v>44347</v>
      </c>
      <c r="Q15" s="4">
        <v>0.20833333333333334</v>
      </c>
      <c r="R15" s="5">
        <v>1.3989999999944001</v>
      </c>
      <c r="S15" s="5">
        <f t="shared" si="6"/>
        <v>40.994859155652541</v>
      </c>
      <c r="T15" s="5">
        <f t="shared" si="7"/>
        <v>3.3902748521724648</v>
      </c>
    </row>
    <row r="16" spans="1:20" x14ac:dyDescent="0.25">
      <c r="A16" s="3">
        <v>44344</v>
      </c>
      <c r="B16" s="4">
        <v>0.25</v>
      </c>
      <c r="C16" s="5">
        <v>1.0459999999958101</v>
      </c>
      <c r="D16" s="5">
        <f t="shared" si="0"/>
        <v>25.784344481098628</v>
      </c>
      <c r="E16" s="5">
        <f t="shared" si="1"/>
        <v>2.1323652885868563</v>
      </c>
      <c r="F16" s="3">
        <v>44345</v>
      </c>
      <c r="G16" s="4">
        <v>0.25</v>
      </c>
      <c r="H16" s="5">
        <v>1.03999999999584</v>
      </c>
      <c r="I16" s="5">
        <f t="shared" si="2"/>
        <v>25.54890438027671</v>
      </c>
      <c r="J16" s="5">
        <f t="shared" si="3"/>
        <v>2.1128943922488839</v>
      </c>
      <c r="K16" s="3">
        <v>44346</v>
      </c>
      <c r="L16" s="4">
        <v>0.25</v>
      </c>
      <c r="M16" s="5">
        <v>1.40199999999439</v>
      </c>
      <c r="N16" s="5">
        <f t="shared" si="4"/>
        <v>41.135126385784034</v>
      </c>
      <c r="O16" s="5">
        <f t="shared" si="5"/>
        <v>3.4018749521043392</v>
      </c>
      <c r="P16" s="3">
        <v>44347</v>
      </c>
      <c r="Q16" s="4">
        <v>0.25</v>
      </c>
      <c r="R16" s="5">
        <v>1.39699999999441</v>
      </c>
      <c r="S16" s="5">
        <f t="shared" si="6"/>
        <v>40.901446952998946</v>
      </c>
      <c r="T16" s="5">
        <f t="shared" si="7"/>
        <v>3.3825496630130125</v>
      </c>
    </row>
    <row r="17" spans="1:20" x14ac:dyDescent="0.25">
      <c r="A17" s="3">
        <v>44344</v>
      </c>
      <c r="B17" s="4">
        <v>0.29166666666666669</v>
      </c>
      <c r="C17" s="5">
        <v>1.0459999999958101</v>
      </c>
      <c r="D17" s="5">
        <f t="shared" si="0"/>
        <v>25.784344481098628</v>
      </c>
      <c r="E17" s="5">
        <f t="shared" si="1"/>
        <v>2.1323652885868563</v>
      </c>
      <c r="F17" s="3">
        <v>44345</v>
      </c>
      <c r="G17" s="4">
        <v>0.29166666666666669</v>
      </c>
      <c r="H17" s="5">
        <v>1.249999999995</v>
      </c>
      <c r="I17" s="5">
        <f t="shared" si="2"/>
        <v>34.256430451088811</v>
      </c>
      <c r="J17" s="5">
        <f t="shared" si="3"/>
        <v>2.8330067983050444</v>
      </c>
      <c r="K17" s="3">
        <v>44346</v>
      </c>
      <c r="L17" s="4">
        <v>0.29166666666666669</v>
      </c>
      <c r="M17" s="5">
        <v>1.4129999999943399</v>
      </c>
      <c r="N17" s="5">
        <f t="shared" si="4"/>
        <v>41.650966183593724</v>
      </c>
      <c r="O17" s="5">
        <f t="shared" si="5"/>
        <v>3.4445349033832007</v>
      </c>
      <c r="P17" s="3">
        <v>44347</v>
      </c>
      <c r="Q17" s="4">
        <v>0.29166666666666669</v>
      </c>
      <c r="R17" s="5">
        <v>1.41199999999435</v>
      </c>
      <c r="S17" s="5">
        <f t="shared" si="6"/>
        <v>41.60397264906549</v>
      </c>
      <c r="T17" s="5">
        <f t="shared" si="7"/>
        <v>3.4406485380777156</v>
      </c>
    </row>
    <row r="18" spans="1:20" x14ac:dyDescent="0.25">
      <c r="A18" s="3">
        <v>44344</v>
      </c>
      <c r="B18" s="4">
        <v>0.33333333333333331</v>
      </c>
      <c r="C18" s="5">
        <v>1.0519999999957901</v>
      </c>
      <c r="D18" s="5">
        <f t="shared" si="0"/>
        <v>26.020588947572435</v>
      </c>
      <c r="E18" s="5">
        <f t="shared" si="1"/>
        <v>2.1519027059642402</v>
      </c>
      <c r="F18" s="3">
        <v>44345</v>
      </c>
      <c r="G18" s="4">
        <v>0.33333333333333331</v>
      </c>
      <c r="H18" s="5">
        <v>1.2739999999949001</v>
      </c>
      <c r="I18" s="5">
        <f t="shared" si="2"/>
        <v>35.311194850605339</v>
      </c>
      <c r="J18" s="5">
        <f t="shared" si="3"/>
        <v>2.9202358141450615</v>
      </c>
      <c r="K18" s="3">
        <v>44346</v>
      </c>
      <c r="L18" s="4">
        <v>0.33333333333333331</v>
      </c>
      <c r="M18" s="5">
        <v>1.4259999999942901</v>
      </c>
      <c r="N18" s="5">
        <f t="shared" si="4"/>
        <v>42.263679937772693</v>
      </c>
      <c r="O18" s="5">
        <f t="shared" si="5"/>
        <v>3.4952063308538017</v>
      </c>
      <c r="P18" s="3">
        <v>44347</v>
      </c>
      <c r="Q18" s="4">
        <v>0.33333333333333331</v>
      </c>
      <c r="R18" s="5">
        <v>1.4259999999942901</v>
      </c>
      <c r="S18" s="5">
        <f t="shared" si="6"/>
        <v>42.263679937772693</v>
      </c>
      <c r="T18" s="5">
        <f t="shared" si="7"/>
        <v>3.4952063308538017</v>
      </c>
    </row>
    <row r="19" spans="1:20" x14ac:dyDescent="0.25">
      <c r="A19" s="3">
        <v>44344</v>
      </c>
      <c r="B19" s="4">
        <v>0.375</v>
      </c>
      <c r="C19" s="5">
        <v>1.05299999999578</v>
      </c>
      <c r="D19" s="5">
        <f t="shared" si="0"/>
        <v>26.060041096496228</v>
      </c>
      <c r="E19" s="5">
        <f t="shared" si="1"/>
        <v>2.1551653986802379</v>
      </c>
      <c r="F19" s="3">
        <v>44345</v>
      </c>
      <c r="G19" s="4">
        <v>0.375</v>
      </c>
      <c r="H19" s="5">
        <v>1.28099999999487</v>
      </c>
      <c r="I19" s="5">
        <f t="shared" si="2"/>
        <v>35.62107653730984</v>
      </c>
      <c r="J19" s="5">
        <f t="shared" si="3"/>
        <v>2.9458630296355235</v>
      </c>
      <c r="K19" s="3">
        <v>44346</v>
      </c>
      <c r="L19" s="4">
        <v>0.375</v>
      </c>
      <c r="M19" s="5">
        <v>1.41999999999432</v>
      </c>
      <c r="N19" s="5">
        <f t="shared" si="4"/>
        <v>41.980474412460033</v>
      </c>
      <c r="O19" s="5">
        <f t="shared" si="5"/>
        <v>3.4717852339104445</v>
      </c>
      <c r="P19" s="3">
        <v>44347</v>
      </c>
      <c r="Q19" s="4">
        <v>0.375</v>
      </c>
      <c r="R19" s="5">
        <v>1.40799999999436</v>
      </c>
      <c r="S19" s="5">
        <f t="shared" si="6"/>
        <v>41.416196411880463</v>
      </c>
      <c r="T19" s="5">
        <f t="shared" si="7"/>
        <v>3.4251194432625143</v>
      </c>
    </row>
    <row r="20" spans="1:20" x14ac:dyDescent="0.25">
      <c r="A20" s="3">
        <v>44344</v>
      </c>
      <c r="B20" s="4">
        <v>0.41666666666666669</v>
      </c>
      <c r="C20" s="5">
        <v>1.0559999999957701</v>
      </c>
      <c r="D20" s="5">
        <f t="shared" si="0"/>
        <v>26.178531207701003</v>
      </c>
      <c r="E20" s="5">
        <f t="shared" si="1"/>
        <v>2.164964530876873</v>
      </c>
      <c r="F20" s="3">
        <v>44345</v>
      </c>
      <c r="G20" s="4">
        <v>0.41666666666666669</v>
      </c>
      <c r="H20" s="5">
        <v>1.3919999999944299</v>
      </c>
      <c r="I20" s="5">
        <f t="shared" si="2"/>
        <v>40.668264276926671</v>
      </c>
      <c r="J20" s="5">
        <f t="shared" si="3"/>
        <v>3.3632654557018355</v>
      </c>
      <c r="K20" s="3">
        <v>44346</v>
      </c>
      <c r="L20" s="4">
        <v>0.41666666666666669</v>
      </c>
      <c r="M20" s="5">
        <v>1.41799999999432</v>
      </c>
      <c r="N20" s="5">
        <f t="shared" si="4"/>
        <v>41.88623042381279</v>
      </c>
      <c r="O20" s="5">
        <f t="shared" si="5"/>
        <v>3.4639912560493178</v>
      </c>
      <c r="P20" s="3">
        <v>44347</v>
      </c>
      <c r="Q20" s="4">
        <v>0.41666666666666669</v>
      </c>
      <c r="R20" s="5">
        <v>1.41599999999433</v>
      </c>
      <c r="S20" s="5">
        <f t="shared" si="6"/>
        <v>41.792065436870246</v>
      </c>
      <c r="T20" s="5">
        <f t="shared" si="7"/>
        <v>3.4562038116291691</v>
      </c>
    </row>
    <row r="21" spans="1:20" x14ac:dyDescent="0.25">
      <c r="A21" s="3">
        <v>44344</v>
      </c>
      <c r="B21" s="4">
        <v>0.45833333333333331</v>
      </c>
      <c r="C21" s="5">
        <v>1.0519999999957901</v>
      </c>
      <c r="D21" s="5">
        <f t="shared" si="0"/>
        <v>26.020588947572435</v>
      </c>
      <c r="E21" s="5">
        <f t="shared" si="1"/>
        <v>2.1519027059642402</v>
      </c>
      <c r="F21" s="3">
        <v>44345</v>
      </c>
      <c r="G21" s="4">
        <v>0.45833333333333331</v>
      </c>
      <c r="H21" s="5">
        <v>1.4249999999942999</v>
      </c>
      <c r="I21" s="5">
        <f t="shared" si="2"/>
        <v>42.216429720587811</v>
      </c>
      <c r="J21" s="5">
        <f t="shared" si="3"/>
        <v>3.4912987378926119</v>
      </c>
      <c r="K21" s="3">
        <v>44346</v>
      </c>
      <c r="L21" s="4">
        <v>0.45833333333333331</v>
      </c>
      <c r="M21" s="5">
        <v>1.3959999999944099</v>
      </c>
      <c r="N21" s="5">
        <f t="shared" si="4"/>
        <v>40.854770654175482</v>
      </c>
      <c r="O21" s="5">
        <f t="shared" si="5"/>
        <v>3.3786895331003124</v>
      </c>
      <c r="P21" s="3">
        <v>44347</v>
      </c>
      <c r="Q21" s="4">
        <v>0.45833333333333331</v>
      </c>
      <c r="R21" s="5">
        <v>1.42199999999431</v>
      </c>
      <c r="S21" s="5">
        <f t="shared" si="6"/>
        <v>42.074797357681149</v>
      </c>
      <c r="T21" s="5">
        <f t="shared" si="7"/>
        <v>3.4795857414802307</v>
      </c>
    </row>
    <row r="22" spans="1:20" x14ac:dyDescent="0.25">
      <c r="A22" s="3">
        <v>44344</v>
      </c>
      <c r="B22" s="4">
        <v>0.5</v>
      </c>
      <c r="C22" s="5">
        <v>1.0539999999957801</v>
      </c>
      <c r="D22" s="5">
        <f t="shared" si="0"/>
        <v>26.099515528539673</v>
      </c>
      <c r="E22" s="5">
        <f t="shared" si="1"/>
        <v>2.1584299342102309</v>
      </c>
      <c r="F22" s="3">
        <v>44345</v>
      </c>
      <c r="G22" s="4">
        <v>0.5</v>
      </c>
      <c r="H22" s="5">
        <v>1.40999999999436</v>
      </c>
      <c r="I22" s="5">
        <f t="shared" si="2"/>
        <v>41.510044938912031</v>
      </c>
      <c r="J22" s="5">
        <f t="shared" si="3"/>
        <v>3.4328807164480248</v>
      </c>
      <c r="K22" s="3">
        <v>44346</v>
      </c>
      <c r="L22" s="4">
        <v>0.5</v>
      </c>
      <c r="M22" s="5">
        <v>1.4109999999943501</v>
      </c>
      <c r="N22" s="5">
        <f t="shared" si="4"/>
        <v>41.556998898943483</v>
      </c>
      <c r="O22" s="5">
        <f t="shared" si="5"/>
        <v>3.4367638089426258</v>
      </c>
      <c r="P22" s="3">
        <v>44347</v>
      </c>
      <c r="Q22" s="4">
        <v>0.5</v>
      </c>
      <c r="R22" s="5">
        <v>1.41399999999434</v>
      </c>
      <c r="S22" s="5">
        <f t="shared" si="6"/>
        <v>41.697979496851374</v>
      </c>
      <c r="T22" s="5">
        <f t="shared" si="7"/>
        <v>3.4484229043896084</v>
      </c>
    </row>
    <row r="23" spans="1:20" x14ac:dyDescent="0.25">
      <c r="A23" s="3">
        <v>44344</v>
      </c>
      <c r="B23" s="4">
        <v>0.54166666666666663</v>
      </c>
      <c r="C23" s="5">
        <v>1.0479999999958001</v>
      </c>
      <c r="D23" s="5">
        <f t="shared" si="0"/>
        <v>25.863003354941366</v>
      </c>
      <c r="E23" s="5">
        <f t="shared" si="1"/>
        <v>2.1388703774536508</v>
      </c>
      <c r="F23" s="3">
        <v>44345</v>
      </c>
      <c r="G23" s="4">
        <v>0.54166666666666663</v>
      </c>
      <c r="H23" s="5">
        <v>1.41399999999434</v>
      </c>
      <c r="I23" s="5">
        <f t="shared" si="2"/>
        <v>41.697979496851374</v>
      </c>
      <c r="J23" s="5">
        <f t="shared" si="3"/>
        <v>3.4484229043896084</v>
      </c>
      <c r="K23" s="3">
        <v>44346</v>
      </c>
      <c r="L23" s="4">
        <v>0.54166666666666663</v>
      </c>
      <c r="M23" s="5">
        <v>1.41199999999435</v>
      </c>
      <c r="N23" s="5">
        <f t="shared" si="4"/>
        <v>41.60397264906549</v>
      </c>
      <c r="O23" s="5">
        <f t="shared" si="5"/>
        <v>3.4406485380777156</v>
      </c>
      <c r="P23" s="3">
        <v>44347</v>
      </c>
      <c r="Q23" s="4">
        <v>0.54166666666666663</v>
      </c>
      <c r="R23" s="5">
        <v>1.41199999999435</v>
      </c>
      <c r="S23" s="5">
        <f t="shared" si="6"/>
        <v>41.60397264906549</v>
      </c>
      <c r="T23" s="5">
        <f t="shared" si="7"/>
        <v>3.4406485380777156</v>
      </c>
    </row>
    <row r="24" spans="1:20" x14ac:dyDescent="0.25">
      <c r="A24" s="3">
        <v>44344</v>
      </c>
      <c r="B24" s="4">
        <v>0.58333333333333337</v>
      </c>
      <c r="C24" s="5">
        <v>1.0369999999958499</v>
      </c>
      <c r="D24" s="5">
        <f t="shared" si="0"/>
        <v>25.43148655331921</v>
      </c>
      <c r="E24" s="5">
        <f t="shared" si="1"/>
        <v>2.1031839379594985</v>
      </c>
      <c r="F24" s="3">
        <v>44345</v>
      </c>
      <c r="G24" s="4">
        <v>0.58333333333333337</v>
      </c>
      <c r="H24" s="5">
        <v>1.4169999999943299</v>
      </c>
      <c r="I24" s="5">
        <f t="shared" si="2"/>
        <v>41.839138052304605</v>
      </c>
      <c r="J24" s="5">
        <f t="shared" si="3"/>
        <v>3.4600967169255905</v>
      </c>
      <c r="K24" s="3">
        <v>44346</v>
      </c>
      <c r="L24" s="4">
        <v>0.58333333333333337</v>
      </c>
      <c r="M24" s="5">
        <v>1.4109999999943501</v>
      </c>
      <c r="N24" s="5">
        <f t="shared" si="4"/>
        <v>41.556998898943483</v>
      </c>
      <c r="O24" s="5">
        <f t="shared" si="5"/>
        <v>3.4367638089426258</v>
      </c>
      <c r="P24" s="3">
        <v>44347</v>
      </c>
      <c r="Q24" s="4">
        <v>0.58333333333333337</v>
      </c>
      <c r="R24" s="5">
        <v>1.4169999999943299</v>
      </c>
      <c r="S24" s="5">
        <f t="shared" si="6"/>
        <v>41.839138052304605</v>
      </c>
      <c r="T24" s="5">
        <f t="shared" si="7"/>
        <v>3.4600967169255905</v>
      </c>
    </row>
    <row r="25" spans="1:20" x14ac:dyDescent="0.25">
      <c r="A25" s="3">
        <v>44344</v>
      </c>
      <c r="B25" s="4">
        <v>0.625</v>
      </c>
      <c r="C25" s="5">
        <v>1.04399999999582</v>
      </c>
      <c r="D25" s="5">
        <f t="shared" si="0"/>
        <v>25.70577498109305</v>
      </c>
      <c r="E25" s="5">
        <f t="shared" si="1"/>
        <v>2.1258675909363953</v>
      </c>
      <c r="F25" s="3">
        <v>44345</v>
      </c>
      <c r="G25" s="4">
        <v>0.625</v>
      </c>
      <c r="H25" s="5">
        <v>1.4149999999943399</v>
      </c>
      <c r="I25" s="5">
        <f t="shared" si="2"/>
        <v>41.74501258316586</v>
      </c>
      <c r="J25" s="5">
        <f t="shared" si="3"/>
        <v>3.4523125406278163</v>
      </c>
      <c r="K25" s="3">
        <v>44346</v>
      </c>
      <c r="L25" s="4">
        <v>0.625</v>
      </c>
      <c r="M25" s="5">
        <v>1.4189999999943199</v>
      </c>
      <c r="N25" s="5">
        <f t="shared" si="4"/>
        <v>41.933342545746093</v>
      </c>
      <c r="O25" s="5">
        <f t="shared" si="5"/>
        <v>3.4678874285332015</v>
      </c>
      <c r="P25" s="3">
        <v>44347</v>
      </c>
      <c r="Q25" s="4">
        <v>0.625</v>
      </c>
      <c r="R25" s="5">
        <v>1.4109999999943501</v>
      </c>
      <c r="S25" s="5">
        <f t="shared" si="6"/>
        <v>41.556998898943483</v>
      </c>
      <c r="T25" s="5">
        <f t="shared" si="7"/>
        <v>3.4367638089426258</v>
      </c>
    </row>
    <row r="26" spans="1:20" x14ac:dyDescent="0.25">
      <c r="A26" s="3">
        <v>44344</v>
      </c>
      <c r="B26" s="4">
        <v>0.66666666666666663</v>
      </c>
      <c r="C26" s="5">
        <v>1.0449999999958199</v>
      </c>
      <c r="D26" s="5">
        <f t="shared" si="0"/>
        <v>25.745048555034877</v>
      </c>
      <c r="E26" s="5">
        <f t="shared" si="1"/>
        <v>2.1291155155013843</v>
      </c>
      <c r="F26" s="3">
        <v>44345</v>
      </c>
      <c r="G26" s="4">
        <v>0.66666666666666663</v>
      </c>
      <c r="H26" s="5">
        <v>1.4189999999943199</v>
      </c>
      <c r="I26" s="5">
        <f t="shared" si="2"/>
        <v>41.933342545746093</v>
      </c>
      <c r="J26" s="5">
        <f t="shared" si="3"/>
        <v>3.4678874285332015</v>
      </c>
      <c r="K26" s="3">
        <v>44346</v>
      </c>
      <c r="L26" s="4">
        <v>0.66666666666666663</v>
      </c>
      <c r="M26" s="5">
        <v>1.41399999999434</v>
      </c>
      <c r="N26" s="5">
        <f t="shared" si="4"/>
        <v>41.697979496851374</v>
      </c>
      <c r="O26" s="5">
        <f t="shared" si="5"/>
        <v>3.4484229043896084</v>
      </c>
      <c r="P26" s="3">
        <v>44347</v>
      </c>
      <c r="Q26" s="4">
        <v>0.66666666666666663</v>
      </c>
      <c r="R26" s="5">
        <v>1.4249999999942999</v>
      </c>
      <c r="S26" s="5">
        <f t="shared" si="6"/>
        <v>42.216429720587811</v>
      </c>
      <c r="T26" s="5">
        <f t="shared" si="7"/>
        <v>3.4912987378926119</v>
      </c>
    </row>
    <row r="27" spans="1:20" x14ac:dyDescent="0.25">
      <c r="A27" s="3">
        <v>44344</v>
      </c>
      <c r="B27" s="4">
        <v>0.70833333333333337</v>
      </c>
      <c r="C27" s="5">
        <v>1.0499999999958001</v>
      </c>
      <c r="D27" s="5">
        <f t="shared" si="0"/>
        <v>25.941751533433759</v>
      </c>
      <c r="E27" s="5">
        <f t="shared" si="1"/>
        <v>2.1453828518149716</v>
      </c>
      <c r="F27" s="3">
        <v>44345</v>
      </c>
      <c r="G27" s="4">
        <v>0.70833333333333337</v>
      </c>
      <c r="H27" s="5">
        <v>1.4129999999943399</v>
      </c>
      <c r="I27" s="5">
        <f t="shared" si="2"/>
        <v>41.650966183593724</v>
      </c>
      <c r="J27" s="5">
        <f t="shared" si="3"/>
        <v>3.4445349033832007</v>
      </c>
      <c r="K27" s="3">
        <v>44346</v>
      </c>
      <c r="L27" s="4">
        <v>0.70833333333333337</v>
      </c>
      <c r="M27" s="5">
        <v>1.4269999999942899</v>
      </c>
      <c r="N27" s="5">
        <f t="shared" si="4"/>
        <v>42.31094986038638</v>
      </c>
      <c r="O27" s="5">
        <f t="shared" si="5"/>
        <v>3.4991155534539535</v>
      </c>
      <c r="P27" s="3">
        <v>44347</v>
      </c>
      <c r="Q27" s="4">
        <v>0.70833333333333337</v>
      </c>
      <c r="R27" s="5">
        <v>1.40799999999436</v>
      </c>
      <c r="S27" s="5">
        <f t="shared" si="6"/>
        <v>41.416196411880463</v>
      </c>
      <c r="T27" s="5">
        <f t="shared" si="7"/>
        <v>3.4251194432625143</v>
      </c>
    </row>
    <row r="28" spans="1:20" x14ac:dyDescent="0.25">
      <c r="A28" s="3">
        <v>44344</v>
      </c>
      <c r="B28" s="4">
        <v>0.75</v>
      </c>
      <c r="C28" s="5">
        <v>1.04199999999583</v>
      </c>
      <c r="D28" s="5">
        <f t="shared" si="0"/>
        <v>25.627294924298706</v>
      </c>
      <c r="E28" s="5">
        <f t="shared" si="1"/>
        <v>2.1193772902395027</v>
      </c>
      <c r="F28" s="3">
        <v>44345</v>
      </c>
      <c r="G28" s="4">
        <v>0.75</v>
      </c>
      <c r="H28" s="5">
        <v>1.41599999999433</v>
      </c>
      <c r="I28" s="5">
        <f t="shared" si="2"/>
        <v>41.792065436870246</v>
      </c>
      <c r="J28" s="5">
        <f t="shared" si="3"/>
        <v>3.4562038116291691</v>
      </c>
      <c r="K28" s="3">
        <v>44346</v>
      </c>
      <c r="L28" s="4">
        <v>0.75</v>
      </c>
      <c r="M28" s="5">
        <v>1.40399999999438</v>
      </c>
      <c r="N28" s="5">
        <f t="shared" si="4"/>
        <v>41.228737089599221</v>
      </c>
      <c r="O28" s="5">
        <f t="shared" si="5"/>
        <v>3.4096165573098554</v>
      </c>
      <c r="P28" s="3">
        <v>44347</v>
      </c>
      <c r="Q28" s="4">
        <v>0.75</v>
      </c>
      <c r="R28" s="5">
        <v>1.40199999999439</v>
      </c>
      <c r="S28" s="5">
        <f t="shared" si="6"/>
        <v>41.135126385784034</v>
      </c>
      <c r="T28" s="5">
        <f t="shared" si="7"/>
        <v>3.4018749521043392</v>
      </c>
    </row>
    <row r="29" spans="1:20" x14ac:dyDescent="0.25">
      <c r="A29" s="3">
        <v>44344</v>
      </c>
      <c r="B29" s="4">
        <v>0.79166666666666663</v>
      </c>
      <c r="C29" s="5">
        <v>1.02999999999588</v>
      </c>
      <c r="D29" s="5">
        <f t="shared" si="0"/>
        <v>25.15829679959209</v>
      </c>
      <c r="E29" s="5">
        <f t="shared" si="1"/>
        <v>2.0805911453262658</v>
      </c>
      <c r="F29" s="3">
        <v>44345</v>
      </c>
      <c r="G29" s="4">
        <v>0.79166666666666663</v>
      </c>
      <c r="H29" s="5">
        <v>1.40799999999436</v>
      </c>
      <c r="I29" s="5">
        <f t="shared" si="2"/>
        <v>41.416196411880463</v>
      </c>
      <c r="J29" s="5">
        <f t="shared" si="3"/>
        <v>3.4251194432625143</v>
      </c>
      <c r="K29" s="3">
        <v>44346</v>
      </c>
      <c r="L29" s="4">
        <v>0.79166666666666663</v>
      </c>
      <c r="M29" s="5">
        <v>1.4009999999943901</v>
      </c>
      <c r="N29" s="5">
        <f t="shared" si="4"/>
        <v>41.088350793254037</v>
      </c>
      <c r="O29" s="5">
        <f t="shared" si="5"/>
        <v>3.3980066106021085</v>
      </c>
      <c r="P29" s="3">
        <v>44347</v>
      </c>
      <c r="Q29" s="4">
        <v>0.79166666666666663</v>
      </c>
      <c r="R29" s="5">
        <v>1.40799999999436</v>
      </c>
      <c r="S29" s="5">
        <f t="shared" si="6"/>
        <v>41.416196411880463</v>
      </c>
      <c r="T29" s="5">
        <f t="shared" si="7"/>
        <v>3.4251194432625143</v>
      </c>
    </row>
    <row r="30" spans="1:20" x14ac:dyDescent="0.25">
      <c r="A30" s="3">
        <v>44344</v>
      </c>
      <c r="B30" s="4">
        <v>0.83333333333333337</v>
      </c>
      <c r="C30" s="5">
        <v>1.0459999999958101</v>
      </c>
      <c r="D30" s="5">
        <f t="shared" si="0"/>
        <v>25.784344481098628</v>
      </c>
      <c r="E30" s="5">
        <f t="shared" si="1"/>
        <v>2.1323652885868563</v>
      </c>
      <c r="F30" s="3">
        <v>44345</v>
      </c>
      <c r="G30" s="4">
        <v>0.83333333333333337</v>
      </c>
      <c r="H30" s="5">
        <v>1.40599999999437</v>
      </c>
      <c r="I30" s="5">
        <f t="shared" si="2"/>
        <v>41.322427113552429</v>
      </c>
      <c r="J30" s="5">
        <f t="shared" si="3"/>
        <v>3.4173647222907859</v>
      </c>
      <c r="K30" s="3">
        <v>44346</v>
      </c>
      <c r="L30" s="4">
        <v>0.83333333333333337</v>
      </c>
      <c r="M30" s="5">
        <v>1.4089999999943601</v>
      </c>
      <c r="N30" s="5">
        <f t="shared" si="4"/>
        <v>41.463110774659299</v>
      </c>
      <c r="O30" s="5">
        <f t="shared" si="5"/>
        <v>3.4289992610643236</v>
      </c>
      <c r="P30" s="3">
        <v>44347</v>
      </c>
      <c r="Q30" s="4">
        <v>0.83333333333333337</v>
      </c>
      <c r="R30" s="5">
        <v>1.3989999999944001</v>
      </c>
      <c r="S30" s="5">
        <f t="shared" si="6"/>
        <v>40.994859155652541</v>
      </c>
      <c r="T30" s="5">
        <f t="shared" si="7"/>
        <v>3.3902748521724648</v>
      </c>
    </row>
    <row r="31" spans="1:20" x14ac:dyDescent="0.25">
      <c r="A31" s="3">
        <v>44344</v>
      </c>
      <c r="B31" s="4">
        <v>0.875</v>
      </c>
      <c r="C31" s="5">
        <v>1.03799999999584</v>
      </c>
      <c r="D31" s="5">
        <f t="shared" si="0"/>
        <v>25.470603418775674</v>
      </c>
      <c r="E31" s="5">
        <f t="shared" si="1"/>
        <v>2.1064189027327482</v>
      </c>
      <c r="F31" s="3">
        <v>44345</v>
      </c>
      <c r="G31" s="4">
        <v>0.875</v>
      </c>
      <c r="H31" s="5">
        <v>1.40599999999437</v>
      </c>
      <c r="I31" s="5">
        <f t="shared" si="2"/>
        <v>41.322427113552429</v>
      </c>
      <c r="J31" s="5">
        <f t="shared" si="3"/>
        <v>3.4173647222907859</v>
      </c>
      <c r="K31" s="3">
        <v>44346</v>
      </c>
      <c r="L31" s="4">
        <v>0.875</v>
      </c>
      <c r="M31" s="5">
        <v>1.4029999999943801</v>
      </c>
      <c r="N31" s="5">
        <f t="shared" si="4"/>
        <v>41.18192181981037</v>
      </c>
      <c r="O31" s="5">
        <f t="shared" si="5"/>
        <v>3.4057449344983173</v>
      </c>
      <c r="P31" s="3">
        <v>44347</v>
      </c>
      <c r="Q31" s="4">
        <v>0.875</v>
      </c>
      <c r="R31" s="5">
        <v>1.4089999999943601</v>
      </c>
      <c r="S31" s="5">
        <f t="shared" si="6"/>
        <v>41.463110774659299</v>
      </c>
      <c r="T31" s="5">
        <f t="shared" si="7"/>
        <v>3.4289992610643236</v>
      </c>
    </row>
    <row r="32" spans="1:20" x14ac:dyDescent="0.25">
      <c r="A32" s="3">
        <v>44344</v>
      </c>
      <c r="B32" s="4">
        <v>0.91666666666666663</v>
      </c>
      <c r="C32" s="5">
        <v>1.03999999999584</v>
      </c>
      <c r="D32" s="5">
        <f t="shared" si="0"/>
        <v>25.54890438027671</v>
      </c>
      <c r="E32" s="5">
        <f t="shared" si="1"/>
        <v>2.1128943922488839</v>
      </c>
      <c r="F32" s="3">
        <v>44345</v>
      </c>
      <c r="G32" s="4">
        <v>0.91666666666666663</v>
      </c>
      <c r="H32" s="5">
        <v>1.3959999999944099</v>
      </c>
      <c r="I32" s="5">
        <f t="shared" si="2"/>
        <v>40.854770654175482</v>
      </c>
      <c r="J32" s="5">
        <f t="shared" si="3"/>
        <v>3.3786895331003124</v>
      </c>
      <c r="K32" s="3">
        <v>44346</v>
      </c>
      <c r="L32" s="4">
        <v>0.91666666666666663</v>
      </c>
      <c r="M32" s="5">
        <v>1.4089999999943601</v>
      </c>
      <c r="N32" s="5">
        <f t="shared" si="4"/>
        <v>41.463110774659299</v>
      </c>
      <c r="O32" s="5">
        <f t="shared" si="5"/>
        <v>3.4289992610643236</v>
      </c>
      <c r="P32" s="3">
        <v>44347</v>
      </c>
      <c r="Q32" s="4">
        <v>0.91666666666666663</v>
      </c>
      <c r="R32" s="5">
        <v>1.4129999999943399</v>
      </c>
      <c r="S32" s="5">
        <f t="shared" si="6"/>
        <v>41.650966183593724</v>
      </c>
      <c r="T32" s="5">
        <f t="shared" si="7"/>
        <v>3.4445349033832007</v>
      </c>
    </row>
    <row r="33" spans="1:20" x14ac:dyDescent="0.25">
      <c r="A33" s="3">
        <v>44344</v>
      </c>
      <c r="B33" s="4">
        <v>0.95833333333333337</v>
      </c>
      <c r="C33" s="5">
        <v>1.0469999999958099</v>
      </c>
      <c r="D33" s="5">
        <f t="shared" si="0"/>
        <v>25.823662750619143</v>
      </c>
      <c r="E33" s="5">
        <f t="shared" si="1"/>
        <v>2.135616909476203</v>
      </c>
      <c r="F33" s="3">
        <v>44345</v>
      </c>
      <c r="G33" s="4">
        <v>0.95833333333333337</v>
      </c>
      <c r="H33" s="5">
        <v>1.41199999999435</v>
      </c>
      <c r="I33" s="5">
        <f t="shared" si="2"/>
        <v>41.60397264906549</v>
      </c>
      <c r="J33" s="5">
        <f t="shared" si="3"/>
        <v>3.4406485380777156</v>
      </c>
      <c r="K33" s="3">
        <v>44346</v>
      </c>
      <c r="L33" s="4">
        <v>0.95833333333333337</v>
      </c>
      <c r="M33" s="5">
        <v>1.40399999999438</v>
      </c>
      <c r="N33" s="5">
        <f t="shared" si="4"/>
        <v>41.228737089599221</v>
      </c>
      <c r="O33" s="5">
        <f t="shared" si="5"/>
        <v>3.4096165573098554</v>
      </c>
      <c r="P33" s="3">
        <v>44347</v>
      </c>
      <c r="Q33" s="4">
        <v>0.95833333333333337</v>
      </c>
      <c r="R33" s="5">
        <v>1.4069999999943701</v>
      </c>
      <c r="S33" s="5">
        <f t="shared" si="6"/>
        <v>41.369301856276451</v>
      </c>
      <c r="T33" s="5">
        <f t="shared" si="7"/>
        <v>3.4212412635140623</v>
      </c>
    </row>
    <row r="34" spans="1:20" ht="15.75" thickBot="1" x14ac:dyDescent="0.3"/>
    <row r="35" spans="1:20" ht="15.75" thickBot="1" x14ac:dyDescent="0.3">
      <c r="Q35" s="6" t="s">
        <v>10</v>
      </c>
      <c r="R35" s="7"/>
      <c r="S35" s="7"/>
      <c r="T35" s="8">
        <f>SUM(E10:E33)+SUM(J10:J33)+SUM(O10:O33)+SUM(T10:T33)</f>
        <v>287.37873915254306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8CA48-DC32-4405-B457-B2680F016EB0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3" t="s">
        <v>81</v>
      </c>
      <c r="J7" s="23"/>
      <c r="K7" s="23"/>
      <c r="L7" s="24">
        <f>MAX(D10:D57,I10:I57,N10:N57,S10:S33)</f>
        <v>43.117548070603746</v>
      </c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44348</v>
      </c>
      <c r="B10" s="4">
        <v>0</v>
      </c>
      <c r="C10" s="5">
        <v>1.39699999999441</v>
      </c>
      <c r="D10" s="5">
        <f t="shared" ref="D10:D57" si="0">4*6*(C10^(1.522*(6^0.026)))</f>
        <v>40.901446952998946</v>
      </c>
      <c r="E10" s="5">
        <f t="shared" ref="E10:E57" si="1">D10*0.0827</f>
        <v>3.3825496630130125</v>
      </c>
      <c r="F10" s="3">
        <v>44350</v>
      </c>
      <c r="G10" s="4">
        <v>0</v>
      </c>
      <c r="H10" s="5">
        <v>1.3899999999944399</v>
      </c>
      <c r="I10" s="5">
        <f t="shared" ref="I10:I33" si="2">4*6*(H10^(1.522*(6^0.026)))</f>
        <v>40.575130460124328</v>
      </c>
      <c r="J10" s="5">
        <f t="shared" ref="J10:J33" si="3">I10*0.0827</f>
        <v>3.3555632890522817</v>
      </c>
      <c r="K10" s="3">
        <v>44352</v>
      </c>
      <c r="L10" s="4">
        <v>0</v>
      </c>
      <c r="M10" s="5">
        <v>1.37699999999449</v>
      </c>
      <c r="N10" s="5">
        <f t="shared" ref="N10:N57" si="4">4*6*(M10^(1.522*(6^0.026)))</f>
        <v>39.971704033618252</v>
      </c>
      <c r="O10" s="5">
        <f t="shared" ref="O10:O57" si="5">N10*0.0827</f>
        <v>3.3056599235802291</v>
      </c>
      <c r="P10" s="3">
        <v>44354</v>
      </c>
      <c r="Q10" s="4">
        <v>0</v>
      </c>
      <c r="R10" s="5">
        <v>1.32099999999471</v>
      </c>
      <c r="S10" s="5">
        <f t="shared" ref="S10:S33" si="6">4*6*(R10^(1.522*(6^0.026)))</f>
        <v>37.411108573655262</v>
      </c>
      <c r="T10" s="5">
        <f t="shared" ref="T10:T33" si="7">S10*0.0827</f>
        <v>3.0938986790412901</v>
      </c>
    </row>
    <row r="11" spans="1:20" x14ac:dyDescent="0.25">
      <c r="A11" s="3">
        <v>44348</v>
      </c>
      <c r="B11" s="4">
        <v>4.1666666666666664E-2</v>
      </c>
      <c r="C11" s="5">
        <v>1.40399999999438</v>
      </c>
      <c r="D11" s="5">
        <f t="shared" si="0"/>
        <v>41.228737089599221</v>
      </c>
      <c r="E11" s="5">
        <f t="shared" si="1"/>
        <v>3.4096165573098554</v>
      </c>
      <c r="F11" s="3">
        <v>44350</v>
      </c>
      <c r="G11" s="4">
        <v>4.1666666666666664E-2</v>
      </c>
      <c r="H11" s="5">
        <v>1.40199999999439</v>
      </c>
      <c r="I11" s="5">
        <f t="shared" si="2"/>
        <v>41.135126385784034</v>
      </c>
      <c r="J11" s="5">
        <f t="shared" si="3"/>
        <v>3.4018749521043392</v>
      </c>
      <c r="K11" s="3">
        <v>44352</v>
      </c>
      <c r="L11" s="4">
        <v>4.1666666666666664E-2</v>
      </c>
      <c r="M11" s="5">
        <v>1.36599999999453</v>
      </c>
      <c r="N11" s="5">
        <f t="shared" si="4"/>
        <v>39.463750186119185</v>
      </c>
      <c r="O11" s="5">
        <f t="shared" si="5"/>
        <v>3.2636521403920566</v>
      </c>
      <c r="P11" s="3">
        <v>44354</v>
      </c>
      <c r="Q11" s="4">
        <v>4.1666666666666664E-2</v>
      </c>
      <c r="R11" s="5">
        <v>1.31899999999472</v>
      </c>
      <c r="S11" s="5">
        <f t="shared" si="6"/>
        <v>37.320831228115509</v>
      </c>
      <c r="T11" s="5">
        <f t="shared" si="7"/>
        <v>3.0864327425651523</v>
      </c>
    </row>
    <row r="12" spans="1:20" x14ac:dyDescent="0.25">
      <c r="A12" s="3">
        <v>44348</v>
      </c>
      <c r="B12" s="4">
        <v>8.3333333333333329E-2</v>
      </c>
      <c r="C12" s="5">
        <v>1.4009999999943901</v>
      </c>
      <c r="D12" s="5">
        <f t="shared" si="0"/>
        <v>41.088350793254037</v>
      </c>
      <c r="E12" s="5">
        <f t="shared" si="1"/>
        <v>3.3980066106021085</v>
      </c>
      <c r="F12" s="3">
        <v>44350</v>
      </c>
      <c r="G12" s="4">
        <v>8.3333333333333329E-2</v>
      </c>
      <c r="H12" s="5">
        <v>1.3899999999944399</v>
      </c>
      <c r="I12" s="5">
        <f t="shared" si="2"/>
        <v>40.575130460124328</v>
      </c>
      <c r="J12" s="5">
        <f t="shared" si="3"/>
        <v>3.3555632890522817</v>
      </c>
      <c r="K12" s="3">
        <v>44352</v>
      </c>
      <c r="L12" s="4">
        <v>8.3333333333333329E-2</v>
      </c>
      <c r="M12" s="5">
        <v>1.3749999999945</v>
      </c>
      <c r="N12" s="5">
        <f t="shared" si="4"/>
        <v>39.87916867761804</v>
      </c>
      <c r="O12" s="5">
        <f t="shared" si="5"/>
        <v>3.2980072496390118</v>
      </c>
      <c r="P12" s="3">
        <v>44354</v>
      </c>
      <c r="Q12" s="4">
        <v>8.3333333333333329E-2</v>
      </c>
      <c r="R12" s="5">
        <v>1.3219999999947101</v>
      </c>
      <c r="S12" s="5">
        <f t="shared" si="6"/>
        <v>37.456277738591346</v>
      </c>
      <c r="T12" s="5">
        <f t="shared" si="7"/>
        <v>3.0976341689815041</v>
      </c>
    </row>
    <row r="13" spans="1:20" x14ac:dyDescent="0.25">
      <c r="A13" s="3">
        <v>44348</v>
      </c>
      <c r="B13" s="4">
        <v>0.125</v>
      </c>
      <c r="C13" s="5">
        <v>1.38899999999444</v>
      </c>
      <c r="D13" s="5">
        <f t="shared" si="0"/>
        <v>40.528593414968242</v>
      </c>
      <c r="E13" s="5">
        <f t="shared" si="1"/>
        <v>3.3517146754178735</v>
      </c>
      <c r="F13" s="3">
        <v>44350</v>
      </c>
      <c r="G13" s="4">
        <v>0.125</v>
      </c>
      <c r="H13" s="5">
        <v>1.39299999999442</v>
      </c>
      <c r="I13" s="5">
        <f t="shared" si="2"/>
        <v>40.714861036969978</v>
      </c>
      <c r="J13" s="5">
        <f t="shared" si="3"/>
        <v>3.3671190077574171</v>
      </c>
      <c r="K13" s="3">
        <v>44352</v>
      </c>
      <c r="L13" s="4">
        <v>0.125</v>
      </c>
      <c r="M13" s="5">
        <v>1.36999999999452</v>
      </c>
      <c r="N13" s="5">
        <f t="shared" si="4"/>
        <v>39.648180365441419</v>
      </c>
      <c r="O13" s="5">
        <f t="shared" si="5"/>
        <v>3.2789045162220054</v>
      </c>
      <c r="P13" s="3">
        <v>44354</v>
      </c>
      <c r="Q13" s="4">
        <v>0.125</v>
      </c>
      <c r="R13" s="5">
        <v>1.3279999999946801</v>
      </c>
      <c r="S13" s="5">
        <f t="shared" si="6"/>
        <v>37.727719226154022</v>
      </c>
      <c r="T13" s="5">
        <f t="shared" si="7"/>
        <v>3.1200823800029376</v>
      </c>
    </row>
    <row r="14" spans="1:20" x14ac:dyDescent="0.25">
      <c r="A14" s="3">
        <v>44348</v>
      </c>
      <c r="B14" s="4">
        <v>0.16666666666666666</v>
      </c>
      <c r="C14" s="5">
        <v>1.3919999999944299</v>
      </c>
      <c r="D14" s="5">
        <f t="shared" si="0"/>
        <v>40.668264276926671</v>
      </c>
      <c r="E14" s="5">
        <f t="shared" si="1"/>
        <v>3.3632654557018355</v>
      </c>
      <c r="F14" s="3">
        <v>44350</v>
      </c>
      <c r="G14" s="4">
        <v>0.16666666666666666</v>
      </c>
      <c r="H14" s="5">
        <v>1.38499999999446</v>
      </c>
      <c r="I14" s="5">
        <f t="shared" si="2"/>
        <v>40.342644458288831</v>
      </c>
      <c r="J14" s="5">
        <f t="shared" si="3"/>
        <v>3.3363366967004859</v>
      </c>
      <c r="K14" s="3">
        <v>44352</v>
      </c>
      <c r="L14" s="4">
        <v>0.16666666666666666</v>
      </c>
      <c r="M14" s="5">
        <v>1.37899999999448</v>
      </c>
      <c r="N14" s="5">
        <f t="shared" si="4"/>
        <v>40.064319336665918</v>
      </c>
      <c r="O14" s="5">
        <f t="shared" si="5"/>
        <v>3.3133192091422714</v>
      </c>
      <c r="P14" s="3">
        <v>44354</v>
      </c>
      <c r="Q14" s="4">
        <v>0.16666666666666666</v>
      </c>
      <c r="R14" s="5">
        <v>1.3259999999946901</v>
      </c>
      <c r="S14" s="5">
        <f t="shared" si="6"/>
        <v>37.637157534039673</v>
      </c>
      <c r="T14" s="5">
        <f t="shared" si="7"/>
        <v>3.1125929280650806</v>
      </c>
    </row>
    <row r="15" spans="1:20" x14ac:dyDescent="0.25">
      <c r="A15" s="3">
        <v>44348</v>
      </c>
      <c r="B15" s="4">
        <v>0.20833333333333334</v>
      </c>
      <c r="C15" s="5">
        <v>1.3999999999943999</v>
      </c>
      <c r="D15" s="5">
        <f t="shared" si="0"/>
        <v>41.041595047961756</v>
      </c>
      <c r="E15" s="5">
        <f t="shared" si="1"/>
        <v>3.3941399104664369</v>
      </c>
      <c r="F15" s="3">
        <v>44350</v>
      </c>
      <c r="G15" s="4">
        <v>0.20833333333333334</v>
      </c>
      <c r="H15" s="5">
        <v>1.37899999999448</v>
      </c>
      <c r="I15" s="5">
        <f t="shared" si="2"/>
        <v>40.064319336665918</v>
      </c>
      <c r="J15" s="5">
        <f t="shared" si="3"/>
        <v>3.3133192091422714</v>
      </c>
      <c r="K15" s="3">
        <v>44352</v>
      </c>
      <c r="L15" s="4">
        <v>0.20833333333333334</v>
      </c>
      <c r="M15" s="5">
        <v>1.3799999999944801</v>
      </c>
      <c r="N15" s="5">
        <f t="shared" si="4"/>
        <v>40.110656953632656</v>
      </c>
      <c r="O15" s="5">
        <f t="shared" si="5"/>
        <v>3.3171513300654203</v>
      </c>
      <c r="P15" s="3">
        <v>44354</v>
      </c>
      <c r="Q15" s="4">
        <v>0.20833333333333334</v>
      </c>
      <c r="R15" s="5">
        <v>1.3359999999946499</v>
      </c>
      <c r="S15" s="5">
        <f t="shared" si="6"/>
        <v>38.090776801375071</v>
      </c>
      <c r="T15" s="5">
        <f t="shared" si="7"/>
        <v>3.1501072414737181</v>
      </c>
    </row>
    <row r="16" spans="1:20" x14ac:dyDescent="0.25">
      <c r="A16" s="3">
        <v>44348</v>
      </c>
      <c r="B16" s="4">
        <v>0.25</v>
      </c>
      <c r="C16" s="5">
        <v>1.38699999999445</v>
      </c>
      <c r="D16" s="5">
        <f t="shared" si="0"/>
        <v>40.435579080198572</v>
      </c>
      <c r="E16" s="5">
        <f t="shared" si="1"/>
        <v>3.3440223899324217</v>
      </c>
      <c r="F16" s="3">
        <v>44350</v>
      </c>
      <c r="G16" s="4">
        <v>0.25</v>
      </c>
      <c r="H16" s="5">
        <v>1.37899999999448</v>
      </c>
      <c r="I16" s="5">
        <f t="shared" si="2"/>
        <v>40.064319336665918</v>
      </c>
      <c r="J16" s="5">
        <f t="shared" si="3"/>
        <v>3.3133192091422714</v>
      </c>
      <c r="K16" s="3">
        <v>44352</v>
      </c>
      <c r="L16" s="4">
        <v>0.25</v>
      </c>
      <c r="M16" s="5">
        <v>1.3779999999944801</v>
      </c>
      <c r="N16" s="5">
        <f t="shared" si="4"/>
        <v>40.018001694702455</v>
      </c>
      <c r="O16" s="5">
        <f t="shared" si="5"/>
        <v>3.3094887401518931</v>
      </c>
      <c r="P16" s="3">
        <v>44354</v>
      </c>
      <c r="Q16" s="4">
        <v>0.25</v>
      </c>
      <c r="R16" s="5">
        <v>1.32899999999468</v>
      </c>
      <c r="S16" s="5">
        <f t="shared" si="6"/>
        <v>37.773030499096883</v>
      </c>
      <c r="T16" s="5">
        <f t="shared" si="7"/>
        <v>3.1238296222753119</v>
      </c>
    </row>
    <row r="17" spans="1:20" x14ac:dyDescent="0.25">
      <c r="A17" s="3">
        <v>44348</v>
      </c>
      <c r="B17" s="4">
        <v>0.29166666666666669</v>
      </c>
      <c r="C17" s="5">
        <v>1.4049999999943801</v>
      </c>
      <c r="D17" s="5">
        <f t="shared" si="0"/>
        <v>41.275572189421155</v>
      </c>
      <c r="E17" s="5">
        <f t="shared" si="1"/>
        <v>3.4134898200651294</v>
      </c>
      <c r="F17" s="3">
        <v>44350</v>
      </c>
      <c r="G17" s="4">
        <v>0.29166666666666669</v>
      </c>
      <c r="H17" s="5">
        <v>1.3939999999944199</v>
      </c>
      <c r="I17" s="5">
        <f t="shared" si="2"/>
        <v>40.761477690383124</v>
      </c>
      <c r="J17" s="5">
        <f t="shared" si="3"/>
        <v>3.3709742049946843</v>
      </c>
      <c r="K17" s="3">
        <v>44352</v>
      </c>
      <c r="L17" s="4">
        <v>0.29166666666666669</v>
      </c>
      <c r="M17" s="5">
        <v>1.38299999999446</v>
      </c>
      <c r="N17" s="5">
        <f t="shared" si="4"/>
        <v>40.249789595885858</v>
      </c>
      <c r="O17" s="5">
        <f t="shared" si="5"/>
        <v>3.3286575995797603</v>
      </c>
      <c r="P17" s="3">
        <v>44354</v>
      </c>
      <c r="Q17" s="4">
        <v>0.29166666666666669</v>
      </c>
      <c r="R17" s="5">
        <v>1.35399999999458</v>
      </c>
      <c r="S17" s="5">
        <f t="shared" si="6"/>
        <v>38.912386155309676</v>
      </c>
      <c r="T17" s="5">
        <f t="shared" si="7"/>
        <v>3.2180543350441102</v>
      </c>
    </row>
    <row r="18" spans="1:20" x14ac:dyDescent="0.25">
      <c r="A18" s="3">
        <v>44348</v>
      </c>
      <c r="B18" s="4">
        <v>0.33333333333333331</v>
      </c>
      <c r="C18" s="5">
        <v>1.3999999999943999</v>
      </c>
      <c r="D18" s="5">
        <f t="shared" si="0"/>
        <v>41.041595047961756</v>
      </c>
      <c r="E18" s="5">
        <f t="shared" si="1"/>
        <v>3.3941399104664369</v>
      </c>
      <c r="F18" s="3">
        <v>44350</v>
      </c>
      <c r="G18" s="4">
        <v>0.33333333333333331</v>
      </c>
      <c r="H18" s="5">
        <v>1.39499999999442</v>
      </c>
      <c r="I18" s="5">
        <f t="shared" si="2"/>
        <v>40.808114231378795</v>
      </c>
      <c r="J18" s="5">
        <f t="shared" si="3"/>
        <v>3.374831046935026</v>
      </c>
      <c r="K18" s="3">
        <v>44352</v>
      </c>
      <c r="L18" s="4">
        <v>0.33333333333333331</v>
      </c>
      <c r="M18" s="5">
        <v>1.3939999999944199</v>
      </c>
      <c r="N18" s="5">
        <f t="shared" si="4"/>
        <v>40.761477690383124</v>
      </c>
      <c r="O18" s="5">
        <f t="shared" si="5"/>
        <v>3.3709742049946843</v>
      </c>
      <c r="P18" s="3">
        <v>44354</v>
      </c>
      <c r="Q18" s="4">
        <v>0.33333333333333331</v>
      </c>
      <c r="R18" s="5">
        <v>1.34099999999463</v>
      </c>
      <c r="S18" s="5">
        <f t="shared" si="6"/>
        <v>38.318345565219431</v>
      </c>
      <c r="T18" s="5">
        <f t="shared" si="7"/>
        <v>3.168927178243647</v>
      </c>
    </row>
    <row r="19" spans="1:20" x14ac:dyDescent="0.25">
      <c r="A19" s="3">
        <v>44348</v>
      </c>
      <c r="B19" s="4">
        <v>0.375</v>
      </c>
      <c r="C19" s="5">
        <v>1.4009999999943901</v>
      </c>
      <c r="D19" s="5">
        <f t="shared" si="0"/>
        <v>41.088350793254037</v>
      </c>
      <c r="E19" s="5">
        <f t="shared" si="1"/>
        <v>3.3980066106021085</v>
      </c>
      <c r="F19" s="3">
        <v>44350</v>
      </c>
      <c r="G19" s="4">
        <v>0.375</v>
      </c>
      <c r="H19" s="5">
        <v>1.38299999999446</v>
      </c>
      <c r="I19" s="5">
        <f t="shared" si="2"/>
        <v>40.249789595885858</v>
      </c>
      <c r="J19" s="5">
        <f t="shared" si="3"/>
        <v>3.3286575995797603</v>
      </c>
      <c r="K19" s="3">
        <v>44352</v>
      </c>
      <c r="L19" s="4">
        <v>0.375</v>
      </c>
      <c r="M19" s="5">
        <v>1.3839999999944601</v>
      </c>
      <c r="N19" s="5">
        <f t="shared" si="4"/>
        <v>40.296207054229782</v>
      </c>
      <c r="O19" s="5">
        <f t="shared" si="5"/>
        <v>3.3324963233848028</v>
      </c>
      <c r="P19" s="3">
        <v>44354</v>
      </c>
      <c r="Q19" s="4">
        <v>0.375</v>
      </c>
      <c r="R19" s="5">
        <v>1.3429999999946201</v>
      </c>
      <c r="S19" s="5">
        <f t="shared" si="6"/>
        <v>38.409514531632915</v>
      </c>
      <c r="T19" s="5">
        <f t="shared" si="7"/>
        <v>3.1764668517660417</v>
      </c>
    </row>
    <row r="20" spans="1:20" x14ac:dyDescent="0.25">
      <c r="A20" s="3">
        <v>44348</v>
      </c>
      <c r="B20" s="4">
        <v>0.41666666666666669</v>
      </c>
      <c r="C20" s="5">
        <v>1.3959999999944099</v>
      </c>
      <c r="D20" s="5">
        <f t="shared" si="0"/>
        <v>40.854770654175482</v>
      </c>
      <c r="E20" s="5">
        <f t="shared" si="1"/>
        <v>3.3786895331003124</v>
      </c>
      <c r="F20" s="3">
        <v>44350</v>
      </c>
      <c r="G20" s="4">
        <v>0.41666666666666669</v>
      </c>
      <c r="H20" s="5">
        <v>1.3839999999944601</v>
      </c>
      <c r="I20" s="5">
        <f t="shared" si="2"/>
        <v>40.296207054229782</v>
      </c>
      <c r="J20" s="5">
        <f t="shared" si="3"/>
        <v>3.3324963233848028</v>
      </c>
      <c r="K20" s="3">
        <v>44352</v>
      </c>
      <c r="L20" s="4">
        <v>0.41666666666666669</v>
      </c>
      <c r="M20" s="5">
        <v>1.3719999999945101</v>
      </c>
      <c r="N20" s="5">
        <f t="shared" si="4"/>
        <v>39.740515647442521</v>
      </c>
      <c r="O20" s="5">
        <f t="shared" si="5"/>
        <v>3.2865406440434963</v>
      </c>
      <c r="P20" s="3">
        <v>44354</v>
      </c>
      <c r="Q20" s="4">
        <v>0.41666666666666669</v>
      </c>
      <c r="R20" s="5">
        <v>1.33899999999464</v>
      </c>
      <c r="S20" s="5">
        <f t="shared" si="6"/>
        <v>38.22725740912901</v>
      </c>
      <c r="T20" s="5">
        <f t="shared" si="7"/>
        <v>3.1613941877349689</v>
      </c>
    </row>
    <row r="21" spans="1:20" x14ac:dyDescent="0.25">
      <c r="A21" s="3">
        <v>44348</v>
      </c>
      <c r="B21" s="4">
        <v>0.45833333333333331</v>
      </c>
      <c r="C21" s="5">
        <v>1.39099999999443</v>
      </c>
      <c r="D21" s="5">
        <f t="shared" si="0"/>
        <v>40.621687416044963</v>
      </c>
      <c r="E21" s="5">
        <f t="shared" si="1"/>
        <v>3.3594135493069182</v>
      </c>
      <c r="F21" s="3">
        <v>44350</v>
      </c>
      <c r="G21" s="4">
        <v>0.45833333333333331</v>
      </c>
      <c r="H21" s="5">
        <v>1.38699999999445</v>
      </c>
      <c r="I21" s="5">
        <f t="shared" si="2"/>
        <v>40.435579080198572</v>
      </c>
      <c r="J21" s="5">
        <f t="shared" si="3"/>
        <v>3.3440223899324217</v>
      </c>
      <c r="K21" s="3">
        <v>44352</v>
      </c>
      <c r="L21" s="4">
        <v>0.45833333333333331</v>
      </c>
      <c r="M21" s="5">
        <v>1.3739999999945001</v>
      </c>
      <c r="N21" s="5">
        <f t="shared" si="4"/>
        <v>39.832930994483121</v>
      </c>
      <c r="O21" s="5">
        <f t="shared" si="5"/>
        <v>3.2941833932437539</v>
      </c>
      <c r="P21" s="3">
        <v>44354</v>
      </c>
      <c r="Q21" s="4">
        <v>0.45833333333333331</v>
      </c>
      <c r="R21" s="5">
        <v>1.33899999999464</v>
      </c>
      <c r="S21" s="5">
        <f t="shared" si="6"/>
        <v>38.22725740912901</v>
      </c>
      <c r="T21" s="5">
        <f t="shared" si="7"/>
        <v>3.1613941877349689</v>
      </c>
    </row>
    <row r="22" spans="1:20" x14ac:dyDescent="0.25">
      <c r="A22" s="3">
        <v>44348</v>
      </c>
      <c r="B22" s="4">
        <v>0.5</v>
      </c>
      <c r="C22" s="5">
        <v>1.39499999999442</v>
      </c>
      <c r="D22" s="5">
        <f t="shared" si="0"/>
        <v>40.808114231378795</v>
      </c>
      <c r="E22" s="5">
        <f t="shared" si="1"/>
        <v>3.374831046935026</v>
      </c>
      <c r="F22" s="3">
        <v>44350</v>
      </c>
      <c r="G22" s="4">
        <v>0.5</v>
      </c>
      <c r="H22" s="5">
        <v>1.3879999999944399</v>
      </c>
      <c r="I22" s="5">
        <f t="shared" si="2"/>
        <v>40.482076286387446</v>
      </c>
      <c r="J22" s="5">
        <f t="shared" si="3"/>
        <v>3.3478677088842415</v>
      </c>
      <c r="K22" s="3">
        <v>44352</v>
      </c>
      <c r="L22" s="4">
        <v>0.5</v>
      </c>
      <c r="M22" s="5">
        <v>1.3819999999944701</v>
      </c>
      <c r="N22" s="5">
        <f t="shared" si="4"/>
        <v>40.203392089103232</v>
      </c>
      <c r="O22" s="5">
        <f t="shared" si="5"/>
        <v>3.3248205257688372</v>
      </c>
      <c r="P22" s="3">
        <v>44354</v>
      </c>
      <c r="Q22" s="4">
        <v>0.5</v>
      </c>
      <c r="R22" s="5">
        <v>1.3339999999946599</v>
      </c>
      <c r="S22" s="5">
        <f t="shared" si="6"/>
        <v>37.999890885313405</v>
      </c>
      <c r="T22" s="5">
        <f t="shared" si="7"/>
        <v>3.1425909762154185</v>
      </c>
    </row>
    <row r="23" spans="1:20" x14ac:dyDescent="0.25">
      <c r="A23" s="3">
        <v>44348</v>
      </c>
      <c r="B23" s="4">
        <v>0.54166666666666663</v>
      </c>
      <c r="C23" s="5">
        <v>1.40799999999436</v>
      </c>
      <c r="D23" s="5">
        <f t="shared" si="0"/>
        <v>41.416196411880463</v>
      </c>
      <c r="E23" s="5">
        <f t="shared" si="1"/>
        <v>3.4251194432625143</v>
      </c>
      <c r="F23" s="3">
        <v>44350</v>
      </c>
      <c r="G23" s="4">
        <v>0.54166666666666663</v>
      </c>
      <c r="H23" s="5">
        <v>1.38099999999447</v>
      </c>
      <c r="I23" s="5">
        <f t="shared" si="2"/>
        <v>40.157014539732643</v>
      </c>
      <c r="J23" s="5">
        <f t="shared" si="3"/>
        <v>3.3209851024358894</v>
      </c>
      <c r="K23" s="3">
        <v>44352</v>
      </c>
      <c r="L23" s="4">
        <v>0.54166666666666663</v>
      </c>
      <c r="M23" s="5">
        <v>1.3749999999945</v>
      </c>
      <c r="N23" s="5">
        <f t="shared" si="4"/>
        <v>39.87916867761804</v>
      </c>
      <c r="O23" s="5">
        <f t="shared" si="5"/>
        <v>3.2980072496390118</v>
      </c>
      <c r="P23" s="3">
        <v>44354</v>
      </c>
      <c r="Q23" s="4">
        <v>0.54166666666666663</v>
      </c>
      <c r="R23" s="5">
        <v>1.3439999999946199</v>
      </c>
      <c r="S23" s="5">
        <f t="shared" si="6"/>
        <v>38.45512930345361</v>
      </c>
      <c r="T23" s="5">
        <f t="shared" si="7"/>
        <v>3.1802391933956136</v>
      </c>
    </row>
    <row r="24" spans="1:20" x14ac:dyDescent="0.25">
      <c r="A24" s="3">
        <v>44348</v>
      </c>
      <c r="B24" s="4">
        <v>0.58333333333333337</v>
      </c>
      <c r="C24" s="5">
        <v>1.4319999999942701</v>
      </c>
      <c r="D24" s="5">
        <f t="shared" si="0"/>
        <v>42.547594859086004</v>
      </c>
      <c r="E24" s="5">
        <f t="shared" si="1"/>
        <v>3.5186860948464123</v>
      </c>
      <c r="F24" s="3">
        <v>44350</v>
      </c>
      <c r="G24" s="4">
        <v>0.58333333333333337</v>
      </c>
      <c r="H24" s="5">
        <v>1.3749999999945</v>
      </c>
      <c r="I24" s="5">
        <f t="shared" si="2"/>
        <v>39.87916867761804</v>
      </c>
      <c r="J24" s="5">
        <f t="shared" si="3"/>
        <v>3.2980072496390118</v>
      </c>
      <c r="K24" s="3">
        <v>44352</v>
      </c>
      <c r="L24" s="4">
        <v>0.58333333333333337</v>
      </c>
      <c r="M24" s="5">
        <v>1.3669999999945299</v>
      </c>
      <c r="N24" s="5">
        <f t="shared" si="4"/>
        <v>39.509827668028663</v>
      </c>
      <c r="O24" s="5">
        <f t="shared" si="5"/>
        <v>3.2674627481459702</v>
      </c>
      <c r="P24" s="3">
        <v>44354</v>
      </c>
      <c r="Q24" s="4">
        <v>0.58333333333333337</v>
      </c>
      <c r="R24" s="5">
        <v>1.3749999999945</v>
      </c>
      <c r="S24" s="5">
        <f t="shared" si="6"/>
        <v>39.87916867761804</v>
      </c>
      <c r="T24" s="5">
        <f t="shared" si="7"/>
        <v>3.2980072496390118</v>
      </c>
    </row>
    <row r="25" spans="1:20" x14ac:dyDescent="0.25">
      <c r="A25" s="3">
        <v>44348</v>
      </c>
      <c r="B25" s="4">
        <v>0.625</v>
      </c>
      <c r="C25" s="5">
        <v>1.4439999999942199</v>
      </c>
      <c r="D25" s="5">
        <f t="shared" si="0"/>
        <v>43.117548070603746</v>
      </c>
      <c r="E25" s="5">
        <f t="shared" si="1"/>
        <v>3.5658212254389294</v>
      </c>
      <c r="F25" s="3">
        <v>44350</v>
      </c>
      <c r="G25" s="4">
        <v>0.625</v>
      </c>
      <c r="H25" s="5">
        <v>1.36599999999453</v>
      </c>
      <c r="I25" s="5">
        <f t="shared" si="2"/>
        <v>39.463750186119185</v>
      </c>
      <c r="J25" s="5">
        <f t="shared" si="3"/>
        <v>3.2636521403920566</v>
      </c>
      <c r="K25" s="3">
        <v>44352</v>
      </c>
      <c r="L25" s="4">
        <v>0.625</v>
      </c>
      <c r="M25" s="5">
        <v>1.3689999999945199</v>
      </c>
      <c r="N25" s="5">
        <f t="shared" si="4"/>
        <v>39.602042763628575</v>
      </c>
      <c r="O25" s="5">
        <f t="shared" si="5"/>
        <v>3.2750889365520828</v>
      </c>
      <c r="P25" s="3">
        <v>44354</v>
      </c>
      <c r="Q25" s="4">
        <v>0.625</v>
      </c>
      <c r="R25" s="5">
        <v>1.38299999999446</v>
      </c>
      <c r="S25" s="5">
        <f t="shared" si="6"/>
        <v>40.249789595885858</v>
      </c>
      <c r="T25" s="5">
        <f t="shared" si="7"/>
        <v>3.3286575995797603</v>
      </c>
    </row>
    <row r="26" spans="1:20" x14ac:dyDescent="0.25">
      <c r="A26" s="3">
        <v>44348</v>
      </c>
      <c r="B26" s="4">
        <v>0.66666666666666663</v>
      </c>
      <c r="C26" s="5">
        <v>1.4319999999942701</v>
      </c>
      <c r="D26" s="5">
        <f t="shared" si="0"/>
        <v>42.547594859086004</v>
      </c>
      <c r="E26" s="5">
        <f t="shared" si="1"/>
        <v>3.5186860948464123</v>
      </c>
      <c r="F26" s="3">
        <v>44350</v>
      </c>
      <c r="G26" s="4">
        <v>0.66666666666666663</v>
      </c>
      <c r="H26" s="5">
        <v>1.3739999999945001</v>
      </c>
      <c r="I26" s="5">
        <f t="shared" si="2"/>
        <v>39.832930994483121</v>
      </c>
      <c r="J26" s="5">
        <f t="shared" si="3"/>
        <v>3.2941833932437539</v>
      </c>
      <c r="K26" s="3">
        <v>44352</v>
      </c>
      <c r="L26" s="4">
        <v>0.66666666666666663</v>
      </c>
      <c r="M26" s="5">
        <v>1.36599999999453</v>
      </c>
      <c r="N26" s="5">
        <f t="shared" si="4"/>
        <v>39.463750186119185</v>
      </c>
      <c r="O26" s="5">
        <f t="shared" si="5"/>
        <v>3.2636521403920566</v>
      </c>
      <c r="P26" s="3">
        <v>44354</v>
      </c>
      <c r="Q26" s="4">
        <v>0.66666666666666663</v>
      </c>
      <c r="R26" s="5">
        <v>1.36399999999454</v>
      </c>
      <c r="S26" s="5">
        <f t="shared" si="6"/>
        <v>39.371655383823054</v>
      </c>
      <c r="T26" s="5">
        <f t="shared" si="7"/>
        <v>3.2560359002421664</v>
      </c>
    </row>
    <row r="27" spans="1:20" x14ac:dyDescent="0.25">
      <c r="A27" s="3">
        <v>44348</v>
      </c>
      <c r="B27" s="4">
        <v>0.70833333333333337</v>
      </c>
      <c r="C27" s="5">
        <v>1.44299999999422</v>
      </c>
      <c r="D27" s="5">
        <f t="shared" si="0"/>
        <v>43.069944007976375</v>
      </c>
      <c r="E27" s="5">
        <f t="shared" si="1"/>
        <v>3.561884369459646</v>
      </c>
      <c r="F27" s="3">
        <v>44350</v>
      </c>
      <c r="G27" s="4">
        <v>0.70833333333333337</v>
      </c>
      <c r="H27" s="5">
        <v>1.3859999999944499</v>
      </c>
      <c r="I27" s="5">
        <f t="shared" si="2"/>
        <v>40.389101802222733</v>
      </c>
      <c r="J27" s="5">
        <f t="shared" si="3"/>
        <v>3.3401787190438199</v>
      </c>
      <c r="K27" s="3">
        <v>44352</v>
      </c>
      <c r="L27" s="4">
        <v>0.70833333333333337</v>
      </c>
      <c r="M27" s="5">
        <v>1.36599999999453</v>
      </c>
      <c r="N27" s="5">
        <f t="shared" si="4"/>
        <v>39.463750186119185</v>
      </c>
      <c r="O27" s="5">
        <f t="shared" si="5"/>
        <v>3.2636521403920566</v>
      </c>
      <c r="P27" s="3">
        <v>44354</v>
      </c>
      <c r="Q27" s="4">
        <v>0.70833333333333337</v>
      </c>
      <c r="R27" s="5">
        <v>1.3509999999945901</v>
      </c>
      <c r="S27" s="5">
        <f t="shared" si="6"/>
        <v>38.774997525827004</v>
      </c>
      <c r="T27" s="5">
        <f t="shared" si="7"/>
        <v>3.206692295385893</v>
      </c>
    </row>
    <row r="28" spans="1:20" x14ac:dyDescent="0.25">
      <c r="A28" s="3">
        <v>44348</v>
      </c>
      <c r="B28" s="4">
        <v>0.75</v>
      </c>
      <c r="C28" s="5">
        <v>1.43099999999427</v>
      </c>
      <c r="D28" s="5">
        <f t="shared" si="0"/>
        <v>42.500226493214399</v>
      </c>
      <c r="E28" s="5">
        <f t="shared" si="1"/>
        <v>3.5147687309888305</v>
      </c>
      <c r="F28" s="3">
        <v>44350</v>
      </c>
      <c r="G28" s="4">
        <v>0.75</v>
      </c>
      <c r="H28" s="5">
        <v>1.3759999999944901</v>
      </c>
      <c r="I28" s="5">
        <f t="shared" si="2"/>
        <v>39.925426359293965</v>
      </c>
      <c r="J28" s="5">
        <f t="shared" si="3"/>
        <v>3.3018327599136108</v>
      </c>
      <c r="K28" s="3">
        <v>44352</v>
      </c>
      <c r="L28" s="4">
        <v>0.75</v>
      </c>
      <c r="M28" s="5">
        <v>1.3589999999945599</v>
      </c>
      <c r="N28" s="5">
        <f t="shared" si="4"/>
        <v>39.141769598594081</v>
      </c>
      <c r="O28" s="5">
        <f t="shared" si="5"/>
        <v>3.2370243458037304</v>
      </c>
      <c r="P28" s="3">
        <v>44354</v>
      </c>
      <c r="Q28" s="4">
        <v>0.75</v>
      </c>
      <c r="R28" s="5">
        <v>1.3479999999946</v>
      </c>
      <c r="S28" s="5">
        <f t="shared" si="6"/>
        <v>38.637790172759274</v>
      </c>
      <c r="T28" s="5">
        <f t="shared" si="7"/>
        <v>3.1953452472871917</v>
      </c>
    </row>
    <row r="29" spans="1:20" x14ac:dyDescent="0.25">
      <c r="A29" s="3">
        <v>44348</v>
      </c>
      <c r="B29" s="4">
        <v>0.79166666666666663</v>
      </c>
      <c r="C29" s="5">
        <v>1.43499999999426</v>
      </c>
      <c r="D29" s="5">
        <f t="shared" si="0"/>
        <v>42.689817965918827</v>
      </c>
      <c r="E29" s="5">
        <f t="shared" si="1"/>
        <v>3.530447945781487</v>
      </c>
      <c r="F29" s="3">
        <v>44350</v>
      </c>
      <c r="G29" s="4">
        <v>0.79166666666666663</v>
      </c>
      <c r="H29" s="5">
        <v>1.3739999999945001</v>
      </c>
      <c r="I29" s="5">
        <f t="shared" si="2"/>
        <v>39.832930994483121</v>
      </c>
      <c r="J29" s="5">
        <f t="shared" si="3"/>
        <v>3.2941833932437539</v>
      </c>
      <c r="K29" s="3">
        <v>44352</v>
      </c>
      <c r="L29" s="4">
        <v>0.79166666666666663</v>
      </c>
      <c r="M29" s="5">
        <v>1.37699999999449</v>
      </c>
      <c r="N29" s="5">
        <f t="shared" si="4"/>
        <v>39.971704033618252</v>
      </c>
      <c r="O29" s="5">
        <f t="shared" si="5"/>
        <v>3.3056599235802291</v>
      </c>
      <c r="P29" s="3">
        <v>44354</v>
      </c>
      <c r="Q29" s="4">
        <v>0.79166666666666663</v>
      </c>
      <c r="R29" s="5">
        <v>1.3489999999946001</v>
      </c>
      <c r="S29" s="5">
        <f t="shared" si="6"/>
        <v>38.683505805212341</v>
      </c>
      <c r="T29" s="5">
        <f t="shared" si="7"/>
        <v>3.1991259300910606</v>
      </c>
    </row>
    <row r="30" spans="1:20" x14ac:dyDescent="0.25">
      <c r="A30" s="3">
        <v>44348</v>
      </c>
      <c r="B30" s="4">
        <v>0.83333333333333337</v>
      </c>
      <c r="C30" s="5">
        <v>1.42899999999428</v>
      </c>
      <c r="D30" s="5">
        <f t="shared" si="0"/>
        <v>42.405548799505453</v>
      </c>
      <c r="E30" s="5">
        <f t="shared" si="1"/>
        <v>3.5069388857191006</v>
      </c>
      <c r="F30" s="3">
        <v>44350</v>
      </c>
      <c r="G30" s="4">
        <v>0.83333333333333337</v>
      </c>
      <c r="H30" s="5">
        <v>1.3799999999944801</v>
      </c>
      <c r="I30" s="5">
        <f t="shared" si="2"/>
        <v>40.110656953632656</v>
      </c>
      <c r="J30" s="5">
        <f t="shared" si="3"/>
        <v>3.3171513300654203</v>
      </c>
      <c r="K30" s="3">
        <v>44352</v>
      </c>
      <c r="L30" s="4">
        <v>0.83333333333333337</v>
      </c>
      <c r="M30" s="5">
        <v>1.3749999999945</v>
      </c>
      <c r="N30" s="5">
        <f t="shared" si="4"/>
        <v>39.87916867761804</v>
      </c>
      <c r="O30" s="5">
        <f t="shared" si="5"/>
        <v>3.2980072496390118</v>
      </c>
      <c r="P30" s="3">
        <v>44354</v>
      </c>
      <c r="Q30" s="4">
        <v>0.83333333333333337</v>
      </c>
      <c r="R30" s="5">
        <v>1.34099999999463</v>
      </c>
      <c r="S30" s="5">
        <f t="shared" si="6"/>
        <v>38.318345565219431</v>
      </c>
      <c r="T30" s="5">
        <f t="shared" si="7"/>
        <v>3.168927178243647</v>
      </c>
    </row>
    <row r="31" spans="1:20" x14ac:dyDescent="0.25">
      <c r="A31" s="3">
        <v>44348</v>
      </c>
      <c r="B31" s="4">
        <v>0.875</v>
      </c>
      <c r="C31" s="5">
        <v>1.43499999999426</v>
      </c>
      <c r="D31" s="5">
        <f t="shared" si="0"/>
        <v>42.689817965918827</v>
      </c>
      <c r="E31" s="5">
        <f t="shared" si="1"/>
        <v>3.530447945781487</v>
      </c>
      <c r="F31" s="3">
        <v>44350</v>
      </c>
      <c r="G31" s="4">
        <v>0.875</v>
      </c>
      <c r="H31" s="5">
        <v>1.3649999999945399</v>
      </c>
      <c r="I31" s="5">
        <f t="shared" si="2"/>
        <v>39.417692756066181</v>
      </c>
      <c r="J31" s="5">
        <f t="shared" si="3"/>
        <v>3.2598431909266732</v>
      </c>
      <c r="K31" s="3">
        <v>44352</v>
      </c>
      <c r="L31" s="4">
        <v>0.875</v>
      </c>
      <c r="M31" s="5">
        <v>1.3689999999945199</v>
      </c>
      <c r="N31" s="5">
        <f t="shared" si="4"/>
        <v>39.602042763628575</v>
      </c>
      <c r="O31" s="5">
        <f t="shared" si="5"/>
        <v>3.2750889365520828</v>
      </c>
      <c r="P31" s="3">
        <v>44354</v>
      </c>
      <c r="Q31" s="4">
        <v>0.875</v>
      </c>
      <c r="R31" s="5">
        <v>1.3239999999947001</v>
      </c>
      <c r="S31" s="5">
        <f t="shared" si="6"/>
        <v>37.54667702162098</v>
      </c>
      <c r="T31" s="5">
        <f t="shared" si="7"/>
        <v>3.1051101896880549</v>
      </c>
    </row>
    <row r="32" spans="1:20" x14ac:dyDescent="0.25">
      <c r="A32" s="3">
        <v>44348</v>
      </c>
      <c r="B32" s="4">
        <v>0.91666666666666663</v>
      </c>
      <c r="C32" s="5">
        <v>1.43099999999427</v>
      </c>
      <c r="D32" s="5">
        <f t="shared" si="0"/>
        <v>42.500226493214399</v>
      </c>
      <c r="E32" s="5">
        <f t="shared" si="1"/>
        <v>3.5147687309888305</v>
      </c>
      <c r="F32" s="3">
        <v>44350</v>
      </c>
      <c r="G32" s="4">
        <v>0.91666666666666663</v>
      </c>
      <c r="H32" s="5">
        <v>1.3959999999944099</v>
      </c>
      <c r="I32" s="5">
        <f t="shared" si="2"/>
        <v>40.854770654175482</v>
      </c>
      <c r="J32" s="5">
        <f t="shared" si="3"/>
        <v>3.3786895331003124</v>
      </c>
      <c r="K32" s="3">
        <v>44352</v>
      </c>
      <c r="L32" s="4">
        <v>0.91666666666666663</v>
      </c>
      <c r="M32" s="5">
        <v>1.3589999999945599</v>
      </c>
      <c r="N32" s="5">
        <f t="shared" si="4"/>
        <v>39.141769598594081</v>
      </c>
      <c r="O32" s="5">
        <f t="shared" si="5"/>
        <v>3.2370243458037304</v>
      </c>
      <c r="P32" s="3">
        <v>44354</v>
      </c>
      <c r="Q32" s="4">
        <v>0.91666666666666663</v>
      </c>
      <c r="R32" s="5">
        <v>1.32099999999471</v>
      </c>
      <c r="S32" s="5">
        <f t="shared" si="6"/>
        <v>37.411108573655262</v>
      </c>
      <c r="T32" s="5">
        <f t="shared" si="7"/>
        <v>3.0938986790412901</v>
      </c>
    </row>
    <row r="33" spans="1:20" x14ac:dyDescent="0.25">
      <c r="A33" s="3">
        <v>44348</v>
      </c>
      <c r="B33" s="4">
        <v>0.95833333333333337</v>
      </c>
      <c r="C33" s="5">
        <v>1.4249999999942999</v>
      </c>
      <c r="D33" s="5">
        <f t="shared" si="0"/>
        <v>42.216429720587811</v>
      </c>
      <c r="E33" s="5">
        <f t="shared" si="1"/>
        <v>3.4912987378926119</v>
      </c>
      <c r="F33" s="3">
        <v>44350</v>
      </c>
      <c r="G33" s="4">
        <v>0.95833333333333337</v>
      </c>
      <c r="H33" s="5">
        <v>1.39099999999443</v>
      </c>
      <c r="I33" s="5">
        <f t="shared" si="2"/>
        <v>40.621687416044963</v>
      </c>
      <c r="J33" s="5">
        <f t="shared" si="3"/>
        <v>3.3594135493069182</v>
      </c>
      <c r="K33" s="3">
        <v>44352</v>
      </c>
      <c r="L33" s="4">
        <v>0.95833333333333337</v>
      </c>
      <c r="M33" s="5">
        <v>1.35599999999457</v>
      </c>
      <c r="N33" s="5">
        <f t="shared" si="4"/>
        <v>39.004079203597669</v>
      </c>
      <c r="O33" s="5">
        <f t="shared" si="5"/>
        <v>3.2256373501375273</v>
      </c>
      <c r="P33" s="3">
        <v>44354</v>
      </c>
      <c r="Q33" s="4">
        <v>0.95833333333333337</v>
      </c>
      <c r="R33" s="5">
        <v>1.3149999999947399</v>
      </c>
      <c r="S33" s="5">
        <f t="shared" si="6"/>
        <v>37.140520649357214</v>
      </c>
      <c r="T33" s="5">
        <f t="shared" si="7"/>
        <v>3.0715210577018413</v>
      </c>
    </row>
    <row r="34" spans="1:20" ht="15.75" thickBot="1" x14ac:dyDescent="0.3">
      <c r="A34" s="3">
        <v>44349</v>
      </c>
      <c r="B34" s="4">
        <v>0</v>
      </c>
      <c r="C34" s="5">
        <v>1.4319999999942701</v>
      </c>
      <c r="D34" s="5">
        <f t="shared" si="0"/>
        <v>42.547594859086004</v>
      </c>
      <c r="E34" s="5">
        <f t="shared" si="1"/>
        <v>3.5186860948464123</v>
      </c>
      <c r="F34" s="3">
        <v>44351</v>
      </c>
      <c r="G34" s="4">
        <v>0</v>
      </c>
      <c r="H34" s="5">
        <v>1.39099999999443</v>
      </c>
      <c r="I34" s="5">
        <f t="shared" ref="I34:I57" si="8">4*6*(H34^(1.522*(6^0.026)))</f>
        <v>40.621687416044963</v>
      </c>
      <c r="J34" s="5">
        <f t="shared" ref="J34:J57" si="9">I34*0.0827</f>
        <v>3.3594135493069182</v>
      </c>
      <c r="K34" s="3">
        <v>44353</v>
      </c>
      <c r="L34" s="4">
        <v>0</v>
      </c>
      <c r="M34" s="5">
        <v>1.3469999999946101</v>
      </c>
      <c r="N34" s="5">
        <f t="shared" si="4"/>
        <v>38.592094700287682</v>
      </c>
      <c r="O34" s="5">
        <f t="shared" si="5"/>
        <v>3.1915662317137912</v>
      </c>
    </row>
    <row r="35" spans="1:20" ht="15.75" thickBot="1" x14ac:dyDescent="0.3">
      <c r="A35" s="3">
        <v>44349</v>
      </c>
      <c r="B35" s="4">
        <v>4.1666666666666664E-2</v>
      </c>
      <c r="C35" s="5">
        <v>1.4209999999943099</v>
      </c>
      <c r="D35" s="5">
        <f t="shared" si="0"/>
        <v>42.027626018315686</v>
      </c>
      <c r="E35" s="5">
        <f t="shared" si="1"/>
        <v>3.4756846717147072</v>
      </c>
      <c r="F35" s="3">
        <v>44351</v>
      </c>
      <c r="G35" s="4">
        <v>4.1666666666666664E-2</v>
      </c>
      <c r="H35" s="5">
        <v>1.38299999999446</v>
      </c>
      <c r="I35" s="5">
        <f t="shared" si="8"/>
        <v>40.249789595885858</v>
      </c>
      <c r="J35" s="5">
        <f t="shared" si="9"/>
        <v>3.3286575995797603</v>
      </c>
      <c r="K35" s="3">
        <v>44353</v>
      </c>
      <c r="L35" s="4">
        <v>4.1666666666666664E-2</v>
      </c>
      <c r="M35" s="5">
        <v>1.3569999999945701</v>
      </c>
      <c r="N35" s="5">
        <f t="shared" si="4"/>
        <v>39.049955898264649</v>
      </c>
      <c r="O35" s="5">
        <f t="shared" si="5"/>
        <v>3.2294313527864862</v>
      </c>
      <c r="Q35" s="6" t="s">
        <v>10</v>
      </c>
      <c r="R35" s="7"/>
      <c r="S35" s="7"/>
      <c r="T35" s="8">
        <f>SUM(E10:E57)+SUM(J10:J57)+SUM(O10:O57)+SUM(T10:T33)</f>
        <v>554.99761125781743</v>
      </c>
    </row>
    <row r="36" spans="1:20" x14ac:dyDescent="0.25">
      <c r="A36" s="3">
        <v>44349</v>
      </c>
      <c r="B36" s="4">
        <v>8.3333333333333329E-2</v>
      </c>
      <c r="C36" s="5">
        <v>1.40599999999437</v>
      </c>
      <c r="D36" s="5">
        <f t="shared" si="0"/>
        <v>41.322427113552429</v>
      </c>
      <c r="E36" s="5">
        <f t="shared" si="1"/>
        <v>3.4173647222907859</v>
      </c>
      <c r="F36" s="3">
        <v>44351</v>
      </c>
      <c r="G36" s="4">
        <v>8.3333333333333329E-2</v>
      </c>
      <c r="H36" s="5">
        <v>1.3749999999945</v>
      </c>
      <c r="I36" s="5">
        <f t="shared" si="8"/>
        <v>39.87916867761804</v>
      </c>
      <c r="J36" s="5">
        <f t="shared" si="9"/>
        <v>3.2980072496390118</v>
      </c>
      <c r="K36" s="3">
        <v>44353</v>
      </c>
      <c r="L36" s="4">
        <v>8.3333333333333329E-2</v>
      </c>
      <c r="M36" s="5">
        <v>1.3439999999946199</v>
      </c>
      <c r="N36" s="5">
        <f t="shared" si="4"/>
        <v>38.45512930345361</v>
      </c>
      <c r="O36" s="5">
        <f t="shared" si="5"/>
        <v>3.1802391933956136</v>
      </c>
    </row>
    <row r="37" spans="1:20" x14ac:dyDescent="0.25">
      <c r="A37" s="3">
        <v>44349</v>
      </c>
      <c r="B37" s="4">
        <v>0.125</v>
      </c>
      <c r="C37" s="5">
        <v>1.39499999999442</v>
      </c>
      <c r="D37" s="5">
        <f t="shared" si="0"/>
        <v>40.808114231378795</v>
      </c>
      <c r="E37" s="5">
        <f t="shared" si="1"/>
        <v>3.374831046935026</v>
      </c>
      <c r="F37" s="3">
        <v>44351</v>
      </c>
      <c r="G37" s="4">
        <v>0.125</v>
      </c>
      <c r="H37" s="5">
        <v>1.39699999999441</v>
      </c>
      <c r="I37" s="5">
        <f t="shared" si="8"/>
        <v>40.901446952998946</v>
      </c>
      <c r="J37" s="5">
        <f t="shared" si="9"/>
        <v>3.3825496630130125</v>
      </c>
      <c r="K37" s="3">
        <v>44353</v>
      </c>
      <c r="L37" s="4">
        <v>0.125</v>
      </c>
      <c r="M37" s="5">
        <v>1.3569999999945701</v>
      </c>
      <c r="N37" s="5">
        <f t="shared" si="4"/>
        <v>39.049955898264649</v>
      </c>
      <c r="O37" s="5">
        <f t="shared" si="5"/>
        <v>3.2294313527864862</v>
      </c>
    </row>
    <row r="38" spans="1:20" x14ac:dyDescent="0.25">
      <c r="A38" s="3">
        <v>44349</v>
      </c>
      <c r="B38" s="4">
        <v>0.16666666666666666</v>
      </c>
      <c r="C38" s="5">
        <v>1.3989999999944001</v>
      </c>
      <c r="D38" s="5">
        <f t="shared" si="0"/>
        <v>40.994859155652541</v>
      </c>
      <c r="E38" s="5">
        <f t="shared" si="1"/>
        <v>3.3902748521724648</v>
      </c>
      <c r="F38" s="3">
        <v>44351</v>
      </c>
      <c r="G38" s="4">
        <v>0.16666666666666666</v>
      </c>
      <c r="H38" s="5">
        <v>1.3799999999944801</v>
      </c>
      <c r="I38" s="5">
        <f t="shared" si="8"/>
        <v>40.110656953632656</v>
      </c>
      <c r="J38" s="5">
        <f t="shared" si="9"/>
        <v>3.3171513300654203</v>
      </c>
      <c r="K38" s="3">
        <v>44353</v>
      </c>
      <c r="L38" s="4">
        <v>0.16666666666666666</v>
      </c>
      <c r="M38" s="5">
        <v>1.3509999999945901</v>
      </c>
      <c r="N38" s="5">
        <f t="shared" si="4"/>
        <v>38.774997525827004</v>
      </c>
      <c r="O38" s="5">
        <f t="shared" si="5"/>
        <v>3.206692295385893</v>
      </c>
    </row>
    <row r="39" spans="1:20" x14ac:dyDescent="0.25">
      <c r="A39" s="3">
        <v>44349</v>
      </c>
      <c r="B39" s="4">
        <v>0.20833333333333334</v>
      </c>
      <c r="C39" s="5">
        <v>1.3999999999943999</v>
      </c>
      <c r="D39" s="5">
        <f t="shared" si="0"/>
        <v>41.041595047961756</v>
      </c>
      <c r="E39" s="5">
        <f t="shared" si="1"/>
        <v>3.3941399104664369</v>
      </c>
      <c r="F39" s="3">
        <v>44351</v>
      </c>
      <c r="G39" s="4">
        <v>0.20833333333333334</v>
      </c>
      <c r="H39" s="5">
        <v>1.3739999999945001</v>
      </c>
      <c r="I39" s="5">
        <f t="shared" si="8"/>
        <v>39.832930994483121</v>
      </c>
      <c r="J39" s="5">
        <f t="shared" si="9"/>
        <v>3.2941833932437539</v>
      </c>
      <c r="K39" s="3">
        <v>44353</v>
      </c>
      <c r="L39" s="4">
        <v>0.20833333333333334</v>
      </c>
      <c r="M39" s="5">
        <v>1.3339999999946599</v>
      </c>
      <c r="N39" s="5">
        <f t="shared" si="4"/>
        <v>37.999890885313405</v>
      </c>
      <c r="O39" s="5">
        <f t="shared" si="5"/>
        <v>3.1425909762154185</v>
      </c>
    </row>
    <row r="40" spans="1:20" x14ac:dyDescent="0.25">
      <c r="A40" s="3">
        <v>44349</v>
      </c>
      <c r="B40" s="4">
        <v>0.25</v>
      </c>
      <c r="C40" s="5">
        <v>1.4049999999943801</v>
      </c>
      <c r="D40" s="5">
        <f t="shared" si="0"/>
        <v>41.275572189421155</v>
      </c>
      <c r="E40" s="5">
        <f t="shared" si="1"/>
        <v>3.4134898200651294</v>
      </c>
      <c r="F40" s="3">
        <v>44351</v>
      </c>
      <c r="G40" s="4">
        <v>0.25</v>
      </c>
      <c r="H40" s="5">
        <v>1.3749999999945</v>
      </c>
      <c r="I40" s="5">
        <f t="shared" si="8"/>
        <v>39.87916867761804</v>
      </c>
      <c r="J40" s="5">
        <f t="shared" si="9"/>
        <v>3.2980072496390118</v>
      </c>
      <c r="K40" s="3">
        <v>44353</v>
      </c>
      <c r="L40" s="4">
        <v>0.25</v>
      </c>
      <c r="M40" s="5">
        <v>1.33099999999467</v>
      </c>
      <c r="N40" s="5">
        <f t="shared" si="4"/>
        <v>37.863713867809636</v>
      </c>
      <c r="O40" s="5">
        <f t="shared" si="5"/>
        <v>3.1313291368678566</v>
      </c>
    </row>
    <row r="41" spans="1:20" x14ac:dyDescent="0.25">
      <c r="A41" s="3">
        <v>44349</v>
      </c>
      <c r="B41" s="4">
        <v>0.29166666666666669</v>
      </c>
      <c r="C41" s="5">
        <v>1.42199999999431</v>
      </c>
      <c r="D41" s="5">
        <f t="shared" si="0"/>
        <v>42.074797357681149</v>
      </c>
      <c r="E41" s="5">
        <f t="shared" si="1"/>
        <v>3.4795857414802307</v>
      </c>
      <c r="F41" s="3">
        <v>44351</v>
      </c>
      <c r="G41" s="4">
        <v>0.29166666666666669</v>
      </c>
      <c r="H41" s="5">
        <v>1.3839999999944601</v>
      </c>
      <c r="I41" s="5">
        <f t="shared" si="8"/>
        <v>40.296207054229782</v>
      </c>
      <c r="J41" s="5">
        <f t="shared" si="9"/>
        <v>3.3324963233848028</v>
      </c>
      <c r="K41" s="3">
        <v>44353</v>
      </c>
      <c r="L41" s="4">
        <v>0.29166666666666669</v>
      </c>
      <c r="M41" s="5">
        <v>1.3499999999946</v>
      </c>
      <c r="N41" s="5">
        <f t="shared" si="4"/>
        <v>38.729241591586316</v>
      </c>
      <c r="O41" s="5">
        <f t="shared" si="5"/>
        <v>3.2029082796241881</v>
      </c>
    </row>
    <row r="42" spans="1:20" x14ac:dyDescent="0.25">
      <c r="A42" s="3">
        <v>44349</v>
      </c>
      <c r="B42" s="4">
        <v>0.33333333333333331</v>
      </c>
      <c r="C42" s="5">
        <v>1.41599999999433</v>
      </c>
      <c r="D42" s="5">
        <f t="shared" si="0"/>
        <v>41.792065436870246</v>
      </c>
      <c r="E42" s="5">
        <f t="shared" si="1"/>
        <v>3.4562038116291691</v>
      </c>
      <c r="F42" s="3">
        <v>44351</v>
      </c>
      <c r="G42" s="4">
        <v>0.33333333333333331</v>
      </c>
      <c r="H42" s="5">
        <v>1.3879999999944399</v>
      </c>
      <c r="I42" s="5">
        <f t="shared" si="8"/>
        <v>40.482076286387446</v>
      </c>
      <c r="J42" s="5">
        <f t="shared" si="9"/>
        <v>3.3478677088842415</v>
      </c>
      <c r="K42" s="3">
        <v>44353</v>
      </c>
      <c r="L42" s="4">
        <v>0.33333333333333331</v>
      </c>
      <c r="M42" s="5">
        <v>1.3489999999946001</v>
      </c>
      <c r="N42" s="5">
        <f t="shared" si="4"/>
        <v>38.683505805212341</v>
      </c>
      <c r="O42" s="5">
        <f t="shared" si="5"/>
        <v>3.1991259300910606</v>
      </c>
    </row>
    <row r="43" spans="1:20" x14ac:dyDescent="0.25">
      <c r="A43" s="3">
        <v>44349</v>
      </c>
      <c r="B43" s="4">
        <v>0.375</v>
      </c>
      <c r="C43" s="5">
        <v>1.4129999999943399</v>
      </c>
      <c r="D43" s="5">
        <f t="shared" si="0"/>
        <v>41.650966183593724</v>
      </c>
      <c r="E43" s="5">
        <f t="shared" si="1"/>
        <v>3.4445349033832007</v>
      </c>
      <c r="F43" s="3">
        <v>44351</v>
      </c>
      <c r="G43" s="4">
        <v>0.375</v>
      </c>
      <c r="H43" s="5">
        <v>1.3919999999944299</v>
      </c>
      <c r="I43" s="5">
        <f t="shared" si="8"/>
        <v>40.668264276926671</v>
      </c>
      <c r="J43" s="5">
        <f t="shared" si="9"/>
        <v>3.3632654557018355</v>
      </c>
      <c r="K43" s="3">
        <v>44353</v>
      </c>
      <c r="L43" s="4">
        <v>0.375</v>
      </c>
      <c r="M43" s="5">
        <v>1.3449999999946201</v>
      </c>
      <c r="N43" s="5">
        <f t="shared" si="4"/>
        <v>38.500764259558942</v>
      </c>
      <c r="O43" s="5">
        <f t="shared" si="5"/>
        <v>3.1840132042655243</v>
      </c>
    </row>
    <row r="44" spans="1:20" x14ac:dyDescent="0.25">
      <c r="A44" s="3">
        <v>44349</v>
      </c>
      <c r="B44" s="4">
        <v>0.41666666666666669</v>
      </c>
      <c r="C44" s="5">
        <v>1.4149999999943399</v>
      </c>
      <c r="D44" s="5">
        <f t="shared" si="0"/>
        <v>41.74501258316586</v>
      </c>
      <c r="E44" s="5">
        <f t="shared" si="1"/>
        <v>3.4523125406278163</v>
      </c>
      <c r="F44" s="3">
        <v>44351</v>
      </c>
      <c r="G44" s="4">
        <v>0.41666666666666669</v>
      </c>
      <c r="H44" s="5">
        <v>1.39699999999441</v>
      </c>
      <c r="I44" s="5">
        <f t="shared" si="8"/>
        <v>40.901446952998946</v>
      </c>
      <c r="J44" s="5">
        <f t="shared" si="9"/>
        <v>3.3825496630130125</v>
      </c>
      <c r="K44" s="3">
        <v>44353</v>
      </c>
      <c r="L44" s="4">
        <v>0.41666666666666669</v>
      </c>
      <c r="M44" s="5">
        <v>1.35999999999456</v>
      </c>
      <c r="N44" s="5">
        <f t="shared" si="4"/>
        <v>39.18770659225585</v>
      </c>
      <c r="O44" s="5">
        <f t="shared" si="5"/>
        <v>3.2408233351795586</v>
      </c>
    </row>
    <row r="45" spans="1:20" x14ac:dyDescent="0.25">
      <c r="A45" s="3">
        <v>44349</v>
      </c>
      <c r="B45" s="4">
        <v>0.45833333333333331</v>
      </c>
      <c r="C45" s="5">
        <v>1.4089999999943601</v>
      </c>
      <c r="D45" s="5">
        <f t="shared" si="0"/>
        <v>41.463110774659299</v>
      </c>
      <c r="E45" s="5">
        <f t="shared" si="1"/>
        <v>3.4289992610643236</v>
      </c>
      <c r="F45" s="3">
        <v>44351</v>
      </c>
      <c r="G45" s="4">
        <v>0.45833333333333331</v>
      </c>
      <c r="H45" s="5">
        <v>1.38099999999447</v>
      </c>
      <c r="I45" s="5">
        <f t="shared" si="8"/>
        <v>40.157014539732643</v>
      </c>
      <c r="J45" s="5">
        <f t="shared" si="9"/>
        <v>3.3209851024358894</v>
      </c>
      <c r="K45" s="3">
        <v>44353</v>
      </c>
      <c r="L45" s="4">
        <v>0.45833333333333331</v>
      </c>
      <c r="M45" s="5">
        <v>1.33099999999467</v>
      </c>
      <c r="N45" s="5">
        <f t="shared" si="4"/>
        <v>37.863713867809636</v>
      </c>
      <c r="O45" s="5">
        <f t="shared" si="5"/>
        <v>3.1313291368678566</v>
      </c>
    </row>
    <row r="46" spans="1:20" x14ac:dyDescent="0.25">
      <c r="A46" s="3">
        <v>44349</v>
      </c>
      <c r="B46" s="4">
        <v>0.5</v>
      </c>
      <c r="C46" s="5">
        <v>1.41599999999433</v>
      </c>
      <c r="D46" s="5">
        <f t="shared" si="0"/>
        <v>41.792065436870246</v>
      </c>
      <c r="E46" s="5">
        <f t="shared" si="1"/>
        <v>3.4562038116291691</v>
      </c>
      <c r="F46" s="3">
        <v>44351</v>
      </c>
      <c r="G46" s="4">
        <v>0.5</v>
      </c>
      <c r="H46" s="5">
        <v>1.3759999999944901</v>
      </c>
      <c r="I46" s="5">
        <f t="shared" si="8"/>
        <v>39.925426359293965</v>
      </c>
      <c r="J46" s="5">
        <f t="shared" si="9"/>
        <v>3.3018327599136108</v>
      </c>
      <c r="K46" s="3">
        <v>44353</v>
      </c>
      <c r="L46" s="4">
        <v>0.5</v>
      </c>
      <c r="M46" s="5">
        <v>1.3339999999946599</v>
      </c>
      <c r="N46" s="5">
        <f t="shared" si="4"/>
        <v>37.999890885313405</v>
      </c>
      <c r="O46" s="5">
        <f t="shared" si="5"/>
        <v>3.1425909762154185</v>
      </c>
    </row>
    <row r="47" spans="1:20" x14ac:dyDescent="0.25">
      <c r="A47" s="3">
        <v>44349</v>
      </c>
      <c r="B47" s="4">
        <v>0.54166666666666663</v>
      </c>
      <c r="C47" s="5">
        <v>1.39699999999441</v>
      </c>
      <c r="D47" s="5">
        <f t="shared" si="0"/>
        <v>40.901446952998946</v>
      </c>
      <c r="E47" s="5">
        <f t="shared" si="1"/>
        <v>3.3825496630130125</v>
      </c>
      <c r="F47" s="3">
        <v>44351</v>
      </c>
      <c r="G47" s="4">
        <v>0.54166666666666663</v>
      </c>
      <c r="H47" s="5">
        <v>1.3859999999944499</v>
      </c>
      <c r="I47" s="5">
        <f t="shared" si="8"/>
        <v>40.389101802222733</v>
      </c>
      <c r="J47" s="5">
        <f t="shared" si="9"/>
        <v>3.3401787190438199</v>
      </c>
      <c r="K47" s="3">
        <v>44353</v>
      </c>
      <c r="L47" s="4">
        <v>0.54166666666666663</v>
      </c>
      <c r="M47" s="5">
        <v>1.30799999999476</v>
      </c>
      <c r="N47" s="5">
        <f t="shared" si="4"/>
        <v>36.825761376799328</v>
      </c>
      <c r="O47" s="5">
        <f t="shared" si="5"/>
        <v>3.0454904658613042</v>
      </c>
    </row>
    <row r="48" spans="1:20" x14ac:dyDescent="0.25">
      <c r="A48" s="3">
        <v>44349</v>
      </c>
      <c r="B48" s="4">
        <v>0.58333333333333337</v>
      </c>
      <c r="C48" s="5">
        <v>1.3959999999944099</v>
      </c>
      <c r="D48" s="5">
        <f t="shared" si="0"/>
        <v>40.854770654175482</v>
      </c>
      <c r="E48" s="5">
        <f t="shared" si="1"/>
        <v>3.3786895331003124</v>
      </c>
      <c r="F48" s="3">
        <v>44351</v>
      </c>
      <c r="G48" s="4">
        <v>0.58333333333333337</v>
      </c>
      <c r="H48" s="5">
        <v>1.3819999999944701</v>
      </c>
      <c r="I48" s="5">
        <f t="shared" si="8"/>
        <v>40.203392089103232</v>
      </c>
      <c r="J48" s="5">
        <f t="shared" si="9"/>
        <v>3.3248205257688372</v>
      </c>
      <c r="K48" s="3">
        <v>44353</v>
      </c>
      <c r="L48" s="4">
        <v>0.58333333333333337</v>
      </c>
      <c r="M48" s="5">
        <v>1.3279999999946801</v>
      </c>
      <c r="N48" s="5">
        <f t="shared" si="4"/>
        <v>37.727719226154022</v>
      </c>
      <c r="O48" s="5">
        <f t="shared" si="5"/>
        <v>3.1200823800029376</v>
      </c>
    </row>
    <row r="49" spans="1:15" x14ac:dyDescent="0.25">
      <c r="A49" s="3">
        <v>44349</v>
      </c>
      <c r="B49" s="4">
        <v>0.625</v>
      </c>
      <c r="C49" s="5">
        <v>1.40199999999439</v>
      </c>
      <c r="D49" s="5">
        <f t="shared" si="0"/>
        <v>41.135126385784034</v>
      </c>
      <c r="E49" s="5">
        <f t="shared" si="1"/>
        <v>3.4018749521043392</v>
      </c>
      <c r="F49" s="3">
        <v>44351</v>
      </c>
      <c r="G49" s="4">
        <v>0.625</v>
      </c>
      <c r="H49" s="5">
        <v>1.3839999999944601</v>
      </c>
      <c r="I49" s="5">
        <f t="shared" si="8"/>
        <v>40.296207054229782</v>
      </c>
      <c r="J49" s="5">
        <f t="shared" si="9"/>
        <v>3.3324963233848028</v>
      </c>
      <c r="K49" s="3">
        <v>44353</v>
      </c>
      <c r="L49" s="4">
        <v>0.625</v>
      </c>
      <c r="M49" s="5">
        <v>1.3239999999947001</v>
      </c>
      <c r="N49" s="5">
        <f t="shared" si="4"/>
        <v>37.54667702162098</v>
      </c>
      <c r="O49" s="5">
        <f t="shared" si="5"/>
        <v>3.1051101896880549</v>
      </c>
    </row>
    <row r="50" spans="1:15" x14ac:dyDescent="0.25">
      <c r="A50" s="3">
        <v>44349</v>
      </c>
      <c r="B50" s="4">
        <v>0.66666666666666663</v>
      </c>
      <c r="C50" s="5">
        <v>1.3989999999944001</v>
      </c>
      <c r="D50" s="5">
        <f t="shared" si="0"/>
        <v>40.994859155652541</v>
      </c>
      <c r="E50" s="5">
        <f t="shared" si="1"/>
        <v>3.3902748521724648</v>
      </c>
      <c r="F50" s="3">
        <v>44351</v>
      </c>
      <c r="G50" s="4">
        <v>0.66666666666666663</v>
      </c>
      <c r="H50" s="5">
        <v>1.3799999999944801</v>
      </c>
      <c r="I50" s="5">
        <f t="shared" si="8"/>
        <v>40.110656953632656</v>
      </c>
      <c r="J50" s="5">
        <f t="shared" si="9"/>
        <v>3.3171513300654203</v>
      </c>
      <c r="K50" s="3">
        <v>44353</v>
      </c>
      <c r="L50" s="4">
        <v>0.66666666666666663</v>
      </c>
      <c r="M50" s="5">
        <v>1.3009999999947901</v>
      </c>
      <c r="N50" s="5">
        <f t="shared" si="4"/>
        <v>36.51200208243479</v>
      </c>
      <c r="O50" s="5">
        <f t="shared" si="5"/>
        <v>3.019542572217357</v>
      </c>
    </row>
    <row r="51" spans="1:15" x14ac:dyDescent="0.25">
      <c r="A51" s="3">
        <v>44349</v>
      </c>
      <c r="B51" s="4">
        <v>0.70833333333333337</v>
      </c>
      <c r="C51" s="5">
        <v>1.41199999999435</v>
      </c>
      <c r="D51" s="5">
        <f t="shared" si="0"/>
        <v>41.60397264906549</v>
      </c>
      <c r="E51" s="5">
        <f t="shared" si="1"/>
        <v>3.4406485380777156</v>
      </c>
      <c r="F51" s="3">
        <v>44351</v>
      </c>
      <c r="G51" s="4">
        <v>0.70833333333333337</v>
      </c>
      <c r="H51" s="5">
        <v>1.3879999999944399</v>
      </c>
      <c r="I51" s="5">
        <f t="shared" si="8"/>
        <v>40.482076286387446</v>
      </c>
      <c r="J51" s="5">
        <f t="shared" si="9"/>
        <v>3.3478677088842415</v>
      </c>
      <c r="K51" s="3">
        <v>44353</v>
      </c>
      <c r="L51" s="4">
        <v>0.70833333333333337</v>
      </c>
      <c r="M51" s="5">
        <v>1.31399999999474</v>
      </c>
      <c r="N51" s="5">
        <f t="shared" si="4"/>
        <v>37.095493897935782</v>
      </c>
      <c r="O51" s="5">
        <f t="shared" si="5"/>
        <v>3.0677973453592888</v>
      </c>
    </row>
    <row r="52" spans="1:15" x14ac:dyDescent="0.25">
      <c r="A52" s="3">
        <v>44349</v>
      </c>
      <c r="B52" s="4">
        <v>0.75</v>
      </c>
      <c r="C52" s="5">
        <v>1.3989999999944001</v>
      </c>
      <c r="D52" s="5">
        <f t="shared" si="0"/>
        <v>40.994859155652541</v>
      </c>
      <c r="E52" s="5">
        <f t="shared" si="1"/>
        <v>3.3902748521724648</v>
      </c>
      <c r="F52" s="3">
        <v>44351</v>
      </c>
      <c r="G52" s="4">
        <v>0.75</v>
      </c>
      <c r="H52" s="5">
        <v>1.37899999999448</v>
      </c>
      <c r="I52" s="5">
        <f t="shared" si="8"/>
        <v>40.064319336665918</v>
      </c>
      <c r="J52" s="5">
        <f t="shared" si="9"/>
        <v>3.3133192091422714</v>
      </c>
      <c r="K52" s="3">
        <v>44353</v>
      </c>
      <c r="L52" s="4">
        <v>0.75</v>
      </c>
      <c r="M52" s="5">
        <v>1.3279999999946801</v>
      </c>
      <c r="N52" s="5">
        <f t="shared" si="4"/>
        <v>37.727719226154022</v>
      </c>
      <c r="O52" s="5">
        <f t="shared" si="5"/>
        <v>3.1200823800029376</v>
      </c>
    </row>
    <row r="53" spans="1:15" x14ac:dyDescent="0.25">
      <c r="A53" s="3">
        <v>44349</v>
      </c>
      <c r="B53" s="4">
        <v>0.79166666666666663</v>
      </c>
      <c r="C53" s="5">
        <v>1.3989999999944001</v>
      </c>
      <c r="D53" s="5">
        <f t="shared" si="0"/>
        <v>40.994859155652541</v>
      </c>
      <c r="E53" s="5">
        <f t="shared" si="1"/>
        <v>3.3902748521724648</v>
      </c>
      <c r="F53" s="3">
        <v>44351</v>
      </c>
      <c r="G53" s="4">
        <v>0.79166666666666663</v>
      </c>
      <c r="H53" s="5">
        <v>1.3799999999944801</v>
      </c>
      <c r="I53" s="5">
        <f t="shared" si="8"/>
        <v>40.110656953632656</v>
      </c>
      <c r="J53" s="5">
        <f t="shared" si="9"/>
        <v>3.3171513300654203</v>
      </c>
      <c r="K53" s="3">
        <v>44353</v>
      </c>
      <c r="L53" s="4">
        <v>0.79166666666666663</v>
      </c>
      <c r="M53" s="5">
        <v>1.34599999999461</v>
      </c>
      <c r="N53" s="5">
        <f t="shared" si="4"/>
        <v>38.546419393863019</v>
      </c>
      <c r="O53" s="5">
        <f t="shared" si="5"/>
        <v>3.1877888838724715</v>
      </c>
    </row>
    <row r="54" spans="1:15" x14ac:dyDescent="0.25">
      <c r="A54" s="3">
        <v>44349</v>
      </c>
      <c r="B54" s="4">
        <v>0.83333333333333337</v>
      </c>
      <c r="C54" s="5">
        <v>1.38499999999446</v>
      </c>
      <c r="D54" s="5">
        <f t="shared" si="0"/>
        <v>40.342644458288831</v>
      </c>
      <c r="E54" s="5">
        <f t="shared" si="1"/>
        <v>3.3363366967004859</v>
      </c>
      <c r="F54" s="3">
        <v>44351</v>
      </c>
      <c r="G54" s="4">
        <v>0.83333333333333337</v>
      </c>
      <c r="H54" s="5">
        <v>1.38499999999446</v>
      </c>
      <c r="I54" s="5">
        <f t="shared" si="8"/>
        <v>40.342644458288831</v>
      </c>
      <c r="J54" s="5">
        <f t="shared" si="9"/>
        <v>3.3363366967004859</v>
      </c>
      <c r="K54" s="3">
        <v>44353</v>
      </c>
      <c r="L54" s="4">
        <v>0.83333333333333337</v>
      </c>
      <c r="M54" s="5">
        <v>1.34599999999461</v>
      </c>
      <c r="N54" s="5">
        <f t="shared" si="4"/>
        <v>38.546419393863019</v>
      </c>
      <c r="O54" s="5">
        <f t="shared" si="5"/>
        <v>3.1877888838724715</v>
      </c>
    </row>
    <row r="55" spans="1:15" x14ac:dyDescent="0.25">
      <c r="A55" s="3">
        <v>44349</v>
      </c>
      <c r="B55" s="4">
        <v>0.875</v>
      </c>
      <c r="C55" s="5">
        <v>1.3919999999944299</v>
      </c>
      <c r="D55" s="5">
        <f t="shared" si="0"/>
        <v>40.668264276926671</v>
      </c>
      <c r="E55" s="5">
        <f t="shared" si="1"/>
        <v>3.3632654557018355</v>
      </c>
      <c r="F55" s="3">
        <v>44351</v>
      </c>
      <c r="G55" s="4">
        <v>0.875</v>
      </c>
      <c r="H55" s="5">
        <v>1.38899999999444</v>
      </c>
      <c r="I55" s="5">
        <f t="shared" si="8"/>
        <v>40.528593414968242</v>
      </c>
      <c r="J55" s="5">
        <f t="shared" si="9"/>
        <v>3.3517146754178735</v>
      </c>
      <c r="K55" s="3">
        <v>44353</v>
      </c>
      <c r="L55" s="4">
        <v>0.875</v>
      </c>
      <c r="M55" s="5">
        <v>1.33499999999466</v>
      </c>
      <c r="N55" s="5">
        <f t="shared" si="4"/>
        <v>38.045323723673782</v>
      </c>
      <c r="O55" s="5">
        <f t="shared" si="5"/>
        <v>3.1463482719478217</v>
      </c>
    </row>
    <row r="56" spans="1:15" x14ac:dyDescent="0.25">
      <c r="A56" s="3">
        <v>44349</v>
      </c>
      <c r="B56" s="4">
        <v>0.91666666666666663</v>
      </c>
      <c r="C56" s="5">
        <v>1.37899999999448</v>
      </c>
      <c r="D56" s="5">
        <f t="shared" si="0"/>
        <v>40.064319336665918</v>
      </c>
      <c r="E56" s="5">
        <f t="shared" si="1"/>
        <v>3.3133192091422714</v>
      </c>
      <c r="F56" s="3">
        <v>44351</v>
      </c>
      <c r="G56" s="4">
        <v>0.91666666666666663</v>
      </c>
      <c r="H56" s="5">
        <v>1.3779999999944801</v>
      </c>
      <c r="I56" s="5">
        <f t="shared" si="8"/>
        <v>40.018001694702455</v>
      </c>
      <c r="J56" s="5">
        <f t="shared" si="9"/>
        <v>3.3094887401518931</v>
      </c>
      <c r="K56" s="3">
        <v>44353</v>
      </c>
      <c r="L56" s="4">
        <v>0.91666666666666663</v>
      </c>
      <c r="M56" s="5">
        <v>1.33899999999464</v>
      </c>
      <c r="N56" s="5">
        <f t="shared" si="4"/>
        <v>38.22725740912901</v>
      </c>
      <c r="O56" s="5">
        <f t="shared" si="5"/>
        <v>3.1613941877349689</v>
      </c>
    </row>
    <row r="57" spans="1:15" x14ac:dyDescent="0.25">
      <c r="A57" s="3">
        <v>44349</v>
      </c>
      <c r="B57" s="4">
        <v>0.95833333333333337</v>
      </c>
      <c r="C57" s="5">
        <v>1.3939999999944199</v>
      </c>
      <c r="D57" s="5">
        <f t="shared" si="0"/>
        <v>40.761477690383124</v>
      </c>
      <c r="E57" s="5">
        <f t="shared" si="1"/>
        <v>3.3709742049946843</v>
      </c>
      <c r="F57" s="3">
        <v>44351</v>
      </c>
      <c r="G57" s="4">
        <v>0.95833333333333337</v>
      </c>
      <c r="H57" s="5">
        <v>1.3709999999945099</v>
      </c>
      <c r="I57" s="5">
        <f t="shared" si="8"/>
        <v>39.694337995353692</v>
      </c>
      <c r="J57" s="5">
        <f t="shared" si="9"/>
        <v>3.2827217522157501</v>
      </c>
      <c r="K57" s="3">
        <v>44353</v>
      </c>
      <c r="L57" s="4">
        <v>0.95833333333333337</v>
      </c>
      <c r="M57" s="5">
        <v>1.3399999999946399</v>
      </c>
      <c r="N57" s="5">
        <f t="shared" si="4"/>
        <v>38.272791382829375</v>
      </c>
      <c r="O57" s="5">
        <f t="shared" si="5"/>
        <v>3.1651598473599893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F78CB-A07B-435A-8DFE-24D5900CD511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43.308160320836379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44355</v>
      </c>
      <c r="B10" s="4">
        <v>0</v>
      </c>
      <c r="C10" s="5">
        <v>1.3299999999946801</v>
      </c>
      <c r="D10" s="5">
        <f t="shared" ref="D10:D57" si="0">4*6*(C10^(1.522*(6^0.026)))</f>
        <v>37.818362048376294</v>
      </c>
      <c r="E10" s="5">
        <f t="shared" ref="E10:E57" si="1">D10*0.0827</f>
        <v>3.1275785414007191</v>
      </c>
      <c r="F10" s="3">
        <v>44357</v>
      </c>
      <c r="G10" s="4">
        <v>0</v>
      </c>
      <c r="H10" s="5">
        <v>1.1019999999955901</v>
      </c>
      <c r="I10" s="5">
        <f t="shared" ref="I10:I33" si="2">4*6*(H10^(1.522*(6^0.026)))</f>
        <v>28.020327749932413</v>
      </c>
      <c r="J10" s="5">
        <f t="shared" ref="J10:J33" si="3">I10*0.0827</f>
        <v>2.3172811049194104</v>
      </c>
      <c r="K10" s="3">
        <v>44359</v>
      </c>
      <c r="L10" s="4">
        <v>0</v>
      </c>
      <c r="M10" s="5">
        <v>1.4029999999943801</v>
      </c>
      <c r="N10" s="5">
        <f t="shared" ref="N10:N57" si="4">4*6*(M10^(1.522*(6^0.026)))</f>
        <v>41.18192181981037</v>
      </c>
      <c r="O10" s="5">
        <f t="shared" ref="O10:O57" si="5">N10*0.0827</f>
        <v>3.4057449344983173</v>
      </c>
      <c r="P10" s="3">
        <v>44361</v>
      </c>
      <c r="Q10" s="4">
        <v>0</v>
      </c>
      <c r="R10" s="5">
        <v>1.4089999999943601</v>
      </c>
      <c r="S10" s="5">
        <f t="shared" ref="S10:S33" si="6">4*6*(R10^(1.522*(6^0.026)))</f>
        <v>41.463110774659299</v>
      </c>
      <c r="T10" s="5">
        <f t="shared" ref="T10:T33" si="7">S10*0.0827</f>
        <v>3.4289992610643236</v>
      </c>
    </row>
    <row r="11" spans="1:20" x14ac:dyDescent="0.25">
      <c r="A11" s="3">
        <v>44355</v>
      </c>
      <c r="B11" s="4">
        <v>4.1666666666666664E-2</v>
      </c>
      <c r="C11" s="5">
        <v>1.3169999999947299</v>
      </c>
      <c r="D11" s="5">
        <f t="shared" si="0"/>
        <v>37.230635236661243</v>
      </c>
      <c r="E11" s="5">
        <f t="shared" si="1"/>
        <v>3.0789735340718845</v>
      </c>
      <c r="F11" s="3">
        <v>44357</v>
      </c>
      <c r="G11" s="4">
        <v>4.1666666666666664E-2</v>
      </c>
      <c r="H11" s="5">
        <v>1.08599999999565</v>
      </c>
      <c r="I11" s="5">
        <f t="shared" si="2"/>
        <v>27.374412059285881</v>
      </c>
      <c r="J11" s="5">
        <f t="shared" si="3"/>
        <v>2.263863877302942</v>
      </c>
      <c r="K11" s="3">
        <v>44359</v>
      </c>
      <c r="L11" s="4">
        <v>4.1666666666666664E-2</v>
      </c>
      <c r="M11" s="5">
        <v>1.4189999999943199</v>
      </c>
      <c r="N11" s="5">
        <f t="shared" si="4"/>
        <v>41.933342545746093</v>
      </c>
      <c r="O11" s="5">
        <f t="shared" si="5"/>
        <v>3.4678874285332015</v>
      </c>
      <c r="P11" s="3">
        <v>44361</v>
      </c>
      <c r="Q11" s="4">
        <v>4.1666666666666664E-2</v>
      </c>
      <c r="R11" s="5">
        <v>1.4149999999943399</v>
      </c>
      <c r="S11" s="5">
        <f t="shared" si="6"/>
        <v>41.74501258316586</v>
      </c>
      <c r="T11" s="5">
        <f t="shared" si="7"/>
        <v>3.4523125406278163</v>
      </c>
    </row>
    <row r="12" spans="1:20" x14ac:dyDescent="0.25">
      <c r="A12" s="3">
        <v>44355</v>
      </c>
      <c r="B12" s="4">
        <v>8.3333333333333329E-2</v>
      </c>
      <c r="C12" s="5">
        <v>1.3109999999947499</v>
      </c>
      <c r="D12" s="5">
        <f t="shared" si="0"/>
        <v>36.960535887993579</v>
      </c>
      <c r="E12" s="5">
        <f t="shared" si="1"/>
        <v>3.0566363179370688</v>
      </c>
      <c r="F12" s="3">
        <v>44357</v>
      </c>
      <c r="G12" s="4">
        <v>8.3333333333333329E-2</v>
      </c>
      <c r="H12" s="5">
        <v>1.07999999999568</v>
      </c>
      <c r="I12" s="5">
        <f t="shared" si="2"/>
        <v>27.133644280868136</v>
      </c>
      <c r="J12" s="5">
        <f t="shared" si="3"/>
        <v>2.2439523820277949</v>
      </c>
      <c r="K12" s="3">
        <v>44359</v>
      </c>
      <c r="L12" s="4">
        <v>8.3333333333333329E-2</v>
      </c>
      <c r="M12" s="5">
        <v>1.40799999999436</v>
      </c>
      <c r="N12" s="5">
        <f t="shared" si="4"/>
        <v>41.416196411880463</v>
      </c>
      <c r="O12" s="5">
        <f t="shared" si="5"/>
        <v>3.4251194432625143</v>
      </c>
      <c r="P12" s="3">
        <v>44361</v>
      </c>
      <c r="Q12" s="4">
        <v>8.3333333333333329E-2</v>
      </c>
      <c r="R12" s="5">
        <v>1.41399999999434</v>
      </c>
      <c r="S12" s="5">
        <f t="shared" si="6"/>
        <v>41.697979496851374</v>
      </c>
      <c r="T12" s="5">
        <f t="shared" si="7"/>
        <v>3.4484229043896084</v>
      </c>
    </row>
    <row r="13" spans="1:20" x14ac:dyDescent="0.25">
      <c r="A13" s="3">
        <v>44355</v>
      </c>
      <c r="B13" s="4">
        <v>0.125</v>
      </c>
      <c r="C13" s="5">
        <v>1.3319999999946699</v>
      </c>
      <c r="D13" s="5">
        <f t="shared" si="0"/>
        <v>37.909085951222217</v>
      </c>
      <c r="E13" s="5">
        <f t="shared" si="1"/>
        <v>3.1350814081660769</v>
      </c>
      <c r="F13" s="3">
        <v>44357</v>
      </c>
      <c r="G13" s="4">
        <v>0.125</v>
      </c>
      <c r="H13" s="5">
        <v>1.0889999999956399</v>
      </c>
      <c r="I13" s="5">
        <f t="shared" si="2"/>
        <v>27.495093141854259</v>
      </c>
      <c r="J13" s="5">
        <f t="shared" si="3"/>
        <v>2.2738442028313472</v>
      </c>
      <c r="K13" s="3">
        <v>44359</v>
      </c>
      <c r="L13" s="4">
        <v>0.125</v>
      </c>
      <c r="M13" s="5">
        <v>1.4209999999943099</v>
      </c>
      <c r="N13" s="5">
        <f t="shared" si="4"/>
        <v>42.027626018315686</v>
      </c>
      <c r="O13" s="5">
        <f t="shared" si="5"/>
        <v>3.4756846717147072</v>
      </c>
      <c r="P13" s="3">
        <v>44361</v>
      </c>
      <c r="Q13" s="4">
        <v>0.125</v>
      </c>
      <c r="R13" s="5">
        <v>1.42899999999428</v>
      </c>
      <c r="S13" s="5">
        <f t="shared" si="6"/>
        <v>42.405548799505453</v>
      </c>
      <c r="T13" s="5">
        <f t="shared" si="7"/>
        <v>3.5069388857191006</v>
      </c>
    </row>
    <row r="14" spans="1:20" x14ac:dyDescent="0.25">
      <c r="A14" s="3">
        <v>44355</v>
      </c>
      <c r="B14" s="4">
        <v>0.16666666666666666</v>
      </c>
      <c r="C14" s="5">
        <v>1.33099999999467</v>
      </c>
      <c r="D14" s="5">
        <f t="shared" si="0"/>
        <v>37.863713867809636</v>
      </c>
      <c r="E14" s="5">
        <f t="shared" si="1"/>
        <v>3.1313291368678566</v>
      </c>
      <c r="F14" s="3">
        <v>44357</v>
      </c>
      <c r="G14" s="4">
        <v>0.16666666666666666</v>
      </c>
      <c r="H14" s="5">
        <v>1.06699999999573</v>
      </c>
      <c r="I14" s="5">
        <f t="shared" si="2"/>
        <v>26.614707023492326</v>
      </c>
      <c r="J14" s="5">
        <f t="shared" si="3"/>
        <v>2.2010362708428151</v>
      </c>
      <c r="K14" s="3">
        <v>44359</v>
      </c>
      <c r="L14" s="4">
        <v>0.16666666666666666</v>
      </c>
      <c r="M14" s="5">
        <v>1.4209999999943099</v>
      </c>
      <c r="N14" s="5">
        <f t="shared" si="4"/>
        <v>42.027626018315686</v>
      </c>
      <c r="O14" s="5">
        <f t="shared" si="5"/>
        <v>3.4756846717147072</v>
      </c>
      <c r="P14" s="3">
        <v>44361</v>
      </c>
      <c r="Q14" s="4">
        <v>0.16666666666666666</v>
      </c>
      <c r="R14" s="5">
        <v>1.4109999999943501</v>
      </c>
      <c r="S14" s="5">
        <f t="shared" si="6"/>
        <v>41.556998898943483</v>
      </c>
      <c r="T14" s="5">
        <f t="shared" si="7"/>
        <v>3.4367638089426258</v>
      </c>
    </row>
    <row r="15" spans="1:20" x14ac:dyDescent="0.25">
      <c r="A15" s="3">
        <v>44355</v>
      </c>
      <c r="B15" s="4">
        <v>0.20833333333333334</v>
      </c>
      <c r="C15" s="5">
        <v>1.33899999999464</v>
      </c>
      <c r="D15" s="5">
        <f t="shared" si="0"/>
        <v>38.22725740912901</v>
      </c>
      <c r="E15" s="5">
        <f t="shared" si="1"/>
        <v>3.1613941877349689</v>
      </c>
      <c r="F15" s="3">
        <v>44357</v>
      </c>
      <c r="G15" s="4">
        <v>0.20833333333333334</v>
      </c>
      <c r="H15" s="5">
        <v>1.08199999999567</v>
      </c>
      <c r="I15" s="5">
        <f t="shared" si="2"/>
        <v>27.213812072866482</v>
      </c>
      <c r="J15" s="5">
        <f t="shared" si="3"/>
        <v>2.250582258426058</v>
      </c>
      <c r="K15" s="3">
        <v>44359</v>
      </c>
      <c r="L15" s="4">
        <v>0.20833333333333334</v>
      </c>
      <c r="M15" s="5">
        <v>1.4109999999943501</v>
      </c>
      <c r="N15" s="5">
        <f t="shared" si="4"/>
        <v>41.556998898943483</v>
      </c>
      <c r="O15" s="5">
        <f t="shared" si="5"/>
        <v>3.4367638089426258</v>
      </c>
      <c r="P15" s="3">
        <v>44361</v>
      </c>
      <c r="Q15" s="4">
        <v>0.20833333333333334</v>
      </c>
      <c r="R15" s="5">
        <v>1.4129999999943399</v>
      </c>
      <c r="S15" s="5">
        <f t="shared" si="6"/>
        <v>41.650966183593724</v>
      </c>
      <c r="T15" s="5">
        <f t="shared" si="7"/>
        <v>3.4445349033832007</v>
      </c>
    </row>
    <row r="16" spans="1:20" x14ac:dyDescent="0.25">
      <c r="A16" s="3">
        <v>44355</v>
      </c>
      <c r="B16" s="4">
        <v>0.25</v>
      </c>
      <c r="C16" s="5">
        <v>1.34099999999463</v>
      </c>
      <c r="D16" s="5">
        <f t="shared" si="0"/>
        <v>38.318345565219431</v>
      </c>
      <c r="E16" s="5">
        <f t="shared" si="1"/>
        <v>3.168927178243647</v>
      </c>
      <c r="F16" s="3">
        <v>44357</v>
      </c>
      <c r="G16" s="4">
        <v>0.25</v>
      </c>
      <c r="H16" s="5">
        <v>1.0789999999956801</v>
      </c>
      <c r="I16" s="5">
        <f t="shared" si="2"/>
        <v>27.093593464083686</v>
      </c>
      <c r="J16" s="5">
        <f t="shared" si="3"/>
        <v>2.2406401794797208</v>
      </c>
      <c r="K16" s="3">
        <v>44359</v>
      </c>
      <c r="L16" s="4">
        <v>0.25</v>
      </c>
      <c r="M16" s="5">
        <v>1.3959999999944099</v>
      </c>
      <c r="N16" s="5">
        <f t="shared" si="4"/>
        <v>40.854770654175482</v>
      </c>
      <c r="O16" s="5">
        <f t="shared" si="5"/>
        <v>3.3786895331003124</v>
      </c>
      <c r="P16" s="3">
        <v>44361</v>
      </c>
      <c r="Q16" s="4">
        <v>0.25</v>
      </c>
      <c r="R16" s="5">
        <v>1.4129999999943399</v>
      </c>
      <c r="S16" s="5">
        <f t="shared" si="6"/>
        <v>41.650966183593724</v>
      </c>
      <c r="T16" s="5">
        <f t="shared" si="7"/>
        <v>3.4445349033832007</v>
      </c>
    </row>
    <row r="17" spans="1:20" x14ac:dyDescent="0.25">
      <c r="A17" s="3">
        <v>44355</v>
      </c>
      <c r="B17" s="4">
        <v>0.29166666666666669</v>
      </c>
      <c r="C17" s="5">
        <v>1.3569999999945701</v>
      </c>
      <c r="D17" s="5">
        <f t="shared" si="0"/>
        <v>39.049955898264649</v>
      </c>
      <c r="E17" s="5">
        <f t="shared" si="1"/>
        <v>3.2294313527864862</v>
      </c>
      <c r="F17" s="3">
        <v>44357</v>
      </c>
      <c r="G17" s="4">
        <v>0.29166666666666669</v>
      </c>
      <c r="H17" s="5">
        <v>1.0999999999956001</v>
      </c>
      <c r="I17" s="5">
        <f t="shared" si="2"/>
        <v>27.939281345243248</v>
      </c>
      <c r="J17" s="5">
        <f t="shared" si="3"/>
        <v>2.3105785672516164</v>
      </c>
      <c r="K17" s="3">
        <v>44359</v>
      </c>
      <c r="L17" s="4">
        <v>0.29166666666666669</v>
      </c>
      <c r="M17" s="5">
        <v>1.4269999999942899</v>
      </c>
      <c r="N17" s="5">
        <f t="shared" si="4"/>
        <v>42.31094986038638</v>
      </c>
      <c r="O17" s="5">
        <f t="shared" si="5"/>
        <v>3.4991155534539535</v>
      </c>
      <c r="P17" s="3">
        <v>44361</v>
      </c>
      <c r="Q17" s="4">
        <v>0.29166666666666669</v>
      </c>
      <c r="R17" s="5">
        <v>1.40999999999436</v>
      </c>
      <c r="S17" s="5">
        <f t="shared" si="6"/>
        <v>41.510044938912031</v>
      </c>
      <c r="T17" s="5">
        <f t="shared" si="7"/>
        <v>3.4328807164480248</v>
      </c>
    </row>
    <row r="18" spans="1:20" x14ac:dyDescent="0.25">
      <c r="A18" s="3">
        <v>44355</v>
      </c>
      <c r="B18" s="4">
        <v>0.33333333333333331</v>
      </c>
      <c r="C18" s="5">
        <v>1.3549999999945801</v>
      </c>
      <c r="D18" s="5">
        <f t="shared" si="0"/>
        <v>38.958222620607614</v>
      </c>
      <c r="E18" s="5">
        <f t="shared" si="1"/>
        <v>3.2218450107242496</v>
      </c>
      <c r="F18" s="3">
        <v>44357</v>
      </c>
      <c r="G18" s="4">
        <v>0.33333333333333331</v>
      </c>
      <c r="H18" s="5">
        <v>1.1849999999952601</v>
      </c>
      <c r="I18" s="5">
        <f t="shared" si="2"/>
        <v>31.460174160256308</v>
      </c>
      <c r="J18" s="5">
        <f t="shared" si="3"/>
        <v>2.6017564030531966</v>
      </c>
      <c r="K18" s="3">
        <v>44359</v>
      </c>
      <c r="L18" s="4">
        <v>0.33333333333333331</v>
      </c>
      <c r="M18" s="5">
        <v>1.4439999999942199</v>
      </c>
      <c r="N18" s="5">
        <f t="shared" si="4"/>
        <v>43.117548070603746</v>
      </c>
      <c r="O18" s="5">
        <f t="shared" si="5"/>
        <v>3.5658212254389294</v>
      </c>
      <c r="P18" s="3">
        <v>44361</v>
      </c>
      <c r="Q18" s="4">
        <v>0.33333333333333331</v>
      </c>
      <c r="R18" s="5">
        <v>1.41399999999434</v>
      </c>
      <c r="S18" s="5">
        <f t="shared" si="6"/>
        <v>41.697979496851374</v>
      </c>
      <c r="T18" s="5">
        <f t="shared" si="7"/>
        <v>3.4484229043896084</v>
      </c>
    </row>
    <row r="19" spans="1:20" x14ac:dyDescent="0.25">
      <c r="A19" s="3">
        <v>44355</v>
      </c>
      <c r="B19" s="4">
        <v>0.375</v>
      </c>
      <c r="C19" s="5">
        <v>1.3549999999945801</v>
      </c>
      <c r="D19" s="5">
        <f t="shared" si="0"/>
        <v>38.958222620607614</v>
      </c>
      <c r="E19" s="5">
        <f t="shared" si="1"/>
        <v>3.2218450107242496</v>
      </c>
      <c r="F19" s="3">
        <v>44357</v>
      </c>
      <c r="G19" s="4">
        <v>0.375</v>
      </c>
      <c r="H19" s="5">
        <v>1.2819999999948699</v>
      </c>
      <c r="I19" s="5">
        <f t="shared" si="2"/>
        <v>35.665427725892798</v>
      </c>
      <c r="J19" s="5">
        <f t="shared" si="3"/>
        <v>2.9495308729313341</v>
      </c>
      <c r="K19" s="3">
        <v>44359</v>
      </c>
      <c r="L19" s="4">
        <v>0.375</v>
      </c>
      <c r="M19" s="5">
        <v>1.44099999999423</v>
      </c>
      <c r="N19" s="5">
        <f t="shared" si="4"/>
        <v>42.974794721170511</v>
      </c>
      <c r="O19" s="5">
        <f t="shared" si="5"/>
        <v>3.5540155234408011</v>
      </c>
      <c r="P19" s="3">
        <v>44361</v>
      </c>
      <c r="Q19" s="4">
        <v>0.375</v>
      </c>
      <c r="R19" s="5">
        <v>1.41999999999432</v>
      </c>
      <c r="S19" s="5">
        <f t="shared" si="6"/>
        <v>41.980474412460033</v>
      </c>
      <c r="T19" s="5">
        <f t="shared" si="7"/>
        <v>3.4717852339104445</v>
      </c>
    </row>
    <row r="20" spans="1:20" x14ac:dyDescent="0.25">
      <c r="A20" s="3">
        <v>44355</v>
      </c>
      <c r="B20" s="4">
        <v>0.41666666666666669</v>
      </c>
      <c r="C20" s="5">
        <v>1.3569999999945701</v>
      </c>
      <c r="D20" s="5">
        <f t="shared" si="0"/>
        <v>39.049955898264649</v>
      </c>
      <c r="E20" s="5">
        <f t="shared" si="1"/>
        <v>3.2294313527864862</v>
      </c>
      <c r="F20" s="3">
        <v>44357</v>
      </c>
      <c r="G20" s="4">
        <v>0.41666666666666669</v>
      </c>
      <c r="H20" s="5">
        <v>1.29399999999482</v>
      </c>
      <c r="I20" s="5">
        <f t="shared" si="2"/>
        <v>36.199244944098538</v>
      </c>
      <c r="J20" s="5">
        <f t="shared" si="3"/>
        <v>2.9936775568769489</v>
      </c>
      <c r="K20" s="3">
        <v>44359</v>
      </c>
      <c r="L20" s="4">
        <v>0.41666666666666669</v>
      </c>
      <c r="M20" s="5">
        <v>1.4379999999942401</v>
      </c>
      <c r="N20" s="5">
        <f t="shared" si="4"/>
        <v>42.83221796985076</v>
      </c>
      <c r="O20" s="5">
        <f t="shared" si="5"/>
        <v>3.5422244261066576</v>
      </c>
      <c r="P20" s="3">
        <v>44361</v>
      </c>
      <c r="Q20" s="4">
        <v>0.41666666666666669</v>
      </c>
      <c r="R20" s="5">
        <v>1.42899999999428</v>
      </c>
      <c r="S20" s="5">
        <f t="shared" si="6"/>
        <v>42.405548799505453</v>
      </c>
      <c r="T20" s="5">
        <f t="shared" si="7"/>
        <v>3.5069388857191006</v>
      </c>
    </row>
    <row r="21" spans="1:20" x14ac:dyDescent="0.25">
      <c r="A21" s="3">
        <v>44355</v>
      </c>
      <c r="B21" s="4">
        <v>0.45833333333333331</v>
      </c>
      <c r="C21" s="5">
        <v>1.3739999999945001</v>
      </c>
      <c r="D21" s="5">
        <f t="shared" si="0"/>
        <v>39.832930994483121</v>
      </c>
      <c r="E21" s="5">
        <f t="shared" si="1"/>
        <v>3.2941833932437539</v>
      </c>
      <c r="F21" s="3">
        <v>44357</v>
      </c>
      <c r="G21" s="4">
        <v>0.45833333333333331</v>
      </c>
      <c r="H21" s="5">
        <v>1.3069999999947699</v>
      </c>
      <c r="I21" s="5">
        <f t="shared" si="2"/>
        <v>36.780877346689813</v>
      </c>
      <c r="J21" s="5">
        <f t="shared" si="3"/>
        <v>3.0417785565712472</v>
      </c>
      <c r="K21" s="3">
        <v>44359</v>
      </c>
      <c r="L21" s="4">
        <v>0.45833333333333331</v>
      </c>
      <c r="M21" s="5">
        <v>1.4319999999942701</v>
      </c>
      <c r="N21" s="5">
        <f t="shared" si="4"/>
        <v>42.547594859086004</v>
      </c>
      <c r="O21" s="5">
        <f t="shared" si="5"/>
        <v>3.5186860948464123</v>
      </c>
      <c r="P21" s="3">
        <v>44361</v>
      </c>
      <c r="Q21" s="4">
        <v>0.45833333333333331</v>
      </c>
      <c r="R21" s="5">
        <v>1.41999999999432</v>
      </c>
      <c r="S21" s="5">
        <f t="shared" si="6"/>
        <v>41.980474412460033</v>
      </c>
      <c r="T21" s="5">
        <f t="shared" si="7"/>
        <v>3.4717852339104445</v>
      </c>
    </row>
    <row r="22" spans="1:20" x14ac:dyDescent="0.25">
      <c r="A22" s="3">
        <v>44355</v>
      </c>
      <c r="B22" s="4">
        <v>0.5</v>
      </c>
      <c r="C22" s="5">
        <v>1.36399999999454</v>
      </c>
      <c r="D22" s="5">
        <f t="shared" si="0"/>
        <v>39.371655383823054</v>
      </c>
      <c r="E22" s="5">
        <f t="shared" si="1"/>
        <v>3.2560359002421664</v>
      </c>
      <c r="F22" s="3">
        <v>44357</v>
      </c>
      <c r="G22" s="4">
        <v>0.5</v>
      </c>
      <c r="H22" s="5">
        <v>1.40399999999438</v>
      </c>
      <c r="I22" s="5">
        <f t="shared" si="2"/>
        <v>41.228737089599221</v>
      </c>
      <c r="J22" s="5">
        <f t="shared" si="3"/>
        <v>3.4096165573098554</v>
      </c>
      <c r="K22" s="3">
        <v>44359</v>
      </c>
      <c r="L22" s="4">
        <v>0.5</v>
      </c>
      <c r="M22" s="5">
        <v>1.43699999999425</v>
      </c>
      <c r="N22" s="5">
        <f t="shared" si="4"/>
        <v>42.784731655890852</v>
      </c>
      <c r="O22" s="5">
        <f t="shared" si="5"/>
        <v>3.5382973079421731</v>
      </c>
      <c r="P22" s="3">
        <v>44361</v>
      </c>
      <c r="Q22" s="4">
        <v>0.5</v>
      </c>
      <c r="R22" s="5">
        <v>1.3989999999944001</v>
      </c>
      <c r="S22" s="5">
        <f t="shared" si="6"/>
        <v>40.994859155652541</v>
      </c>
      <c r="T22" s="5">
        <f t="shared" si="7"/>
        <v>3.3902748521724648</v>
      </c>
    </row>
    <row r="23" spans="1:20" x14ac:dyDescent="0.25">
      <c r="A23" s="3">
        <v>44355</v>
      </c>
      <c r="B23" s="4">
        <v>0.54166666666666663</v>
      </c>
      <c r="C23" s="5">
        <v>1.3669999999945299</v>
      </c>
      <c r="D23" s="5">
        <f t="shared" si="0"/>
        <v>39.509827668028663</v>
      </c>
      <c r="E23" s="5">
        <f t="shared" si="1"/>
        <v>3.2674627481459702</v>
      </c>
      <c r="F23" s="3">
        <v>44357</v>
      </c>
      <c r="G23" s="4">
        <v>0.54166666666666663</v>
      </c>
      <c r="H23" s="5">
        <v>1.4279999999942801</v>
      </c>
      <c r="I23" s="5">
        <f t="shared" si="2"/>
        <v>42.35823948282836</v>
      </c>
      <c r="J23" s="5">
        <f t="shared" si="3"/>
        <v>3.5030264052299054</v>
      </c>
      <c r="K23" s="3">
        <v>44359</v>
      </c>
      <c r="L23" s="4">
        <v>0.54166666666666663</v>
      </c>
      <c r="M23" s="5">
        <v>1.41999999999432</v>
      </c>
      <c r="N23" s="5">
        <f t="shared" si="4"/>
        <v>41.980474412460033</v>
      </c>
      <c r="O23" s="5">
        <f t="shared" si="5"/>
        <v>3.4717852339104445</v>
      </c>
      <c r="P23" s="3">
        <v>44361</v>
      </c>
      <c r="Q23" s="4">
        <v>0.54166666666666663</v>
      </c>
      <c r="R23" s="5">
        <v>1.4069999999943701</v>
      </c>
      <c r="S23" s="5">
        <f t="shared" si="6"/>
        <v>41.369301856276451</v>
      </c>
      <c r="T23" s="5">
        <f t="shared" si="7"/>
        <v>3.4212412635140623</v>
      </c>
    </row>
    <row r="24" spans="1:20" x14ac:dyDescent="0.25">
      <c r="A24" s="3">
        <v>44355</v>
      </c>
      <c r="B24" s="4">
        <v>0.58333333333333337</v>
      </c>
      <c r="C24" s="5">
        <v>1.3799999999944801</v>
      </c>
      <c r="D24" s="5">
        <f t="shared" si="0"/>
        <v>40.110656953632656</v>
      </c>
      <c r="E24" s="5">
        <f t="shared" si="1"/>
        <v>3.3171513300654203</v>
      </c>
      <c r="F24" s="3">
        <v>44357</v>
      </c>
      <c r="G24" s="4">
        <v>0.58333333333333337</v>
      </c>
      <c r="H24" s="5">
        <v>1.44299999999422</v>
      </c>
      <c r="I24" s="5">
        <f t="shared" si="2"/>
        <v>43.069944007976375</v>
      </c>
      <c r="J24" s="5">
        <f t="shared" si="3"/>
        <v>3.561884369459646</v>
      </c>
      <c r="K24" s="3">
        <v>44359</v>
      </c>
      <c r="L24" s="4">
        <v>0.58333333333333337</v>
      </c>
      <c r="M24" s="5">
        <v>1.4189999999943199</v>
      </c>
      <c r="N24" s="5">
        <f t="shared" si="4"/>
        <v>41.933342545746093</v>
      </c>
      <c r="O24" s="5">
        <f t="shared" si="5"/>
        <v>3.4678874285332015</v>
      </c>
      <c r="P24" s="3">
        <v>44361</v>
      </c>
      <c r="Q24" s="4">
        <v>0.58333333333333337</v>
      </c>
      <c r="R24" s="5">
        <v>1.4049999999943801</v>
      </c>
      <c r="S24" s="5">
        <f t="shared" si="6"/>
        <v>41.275572189421155</v>
      </c>
      <c r="T24" s="5">
        <f t="shared" si="7"/>
        <v>3.4134898200651294</v>
      </c>
    </row>
    <row r="25" spans="1:20" x14ac:dyDescent="0.25">
      <c r="A25" s="3">
        <v>44355</v>
      </c>
      <c r="B25" s="4">
        <v>0.625</v>
      </c>
      <c r="C25" s="5">
        <v>1.3759999999944901</v>
      </c>
      <c r="D25" s="5">
        <f t="shared" si="0"/>
        <v>39.925426359293965</v>
      </c>
      <c r="E25" s="5">
        <f t="shared" si="1"/>
        <v>3.3018327599136108</v>
      </c>
      <c r="F25" s="3">
        <v>44357</v>
      </c>
      <c r="G25" s="4">
        <v>0.625</v>
      </c>
      <c r="H25" s="5">
        <v>1.44499999999422</v>
      </c>
      <c r="I25" s="5">
        <f t="shared" si="2"/>
        <v>43.165171738702639</v>
      </c>
      <c r="J25" s="5">
        <f t="shared" si="3"/>
        <v>3.5697597027907082</v>
      </c>
      <c r="K25" s="3">
        <v>44359</v>
      </c>
      <c r="L25" s="4">
        <v>0.625</v>
      </c>
      <c r="M25" s="5">
        <v>1.41799999999432</v>
      </c>
      <c r="N25" s="5">
        <f t="shared" si="4"/>
        <v>41.88623042381279</v>
      </c>
      <c r="O25" s="5">
        <f t="shared" si="5"/>
        <v>3.4639912560493178</v>
      </c>
      <c r="P25" s="3">
        <v>44361</v>
      </c>
      <c r="Q25" s="4">
        <v>0.625</v>
      </c>
      <c r="R25" s="5">
        <v>1.3999999999943999</v>
      </c>
      <c r="S25" s="5">
        <f t="shared" si="6"/>
        <v>41.041595047961756</v>
      </c>
      <c r="T25" s="5">
        <f t="shared" si="7"/>
        <v>3.3941399104664369</v>
      </c>
    </row>
    <row r="26" spans="1:20" x14ac:dyDescent="0.25">
      <c r="A26" s="3">
        <v>44355</v>
      </c>
      <c r="B26" s="4">
        <v>0.66666666666666663</v>
      </c>
      <c r="C26" s="5">
        <v>1.3759999999944901</v>
      </c>
      <c r="D26" s="5">
        <f t="shared" si="0"/>
        <v>39.925426359293965</v>
      </c>
      <c r="E26" s="5">
        <f t="shared" si="1"/>
        <v>3.3018327599136108</v>
      </c>
      <c r="F26" s="3">
        <v>44357</v>
      </c>
      <c r="G26" s="4">
        <v>0.66666666666666663</v>
      </c>
      <c r="H26" s="5">
        <v>1.44299999999422</v>
      </c>
      <c r="I26" s="5">
        <f t="shared" si="2"/>
        <v>43.069944007976375</v>
      </c>
      <c r="J26" s="5">
        <f t="shared" si="3"/>
        <v>3.561884369459646</v>
      </c>
      <c r="K26" s="3">
        <v>44359</v>
      </c>
      <c r="L26" s="4">
        <v>0.66666666666666663</v>
      </c>
      <c r="M26" s="5">
        <v>1.4299999999942801</v>
      </c>
      <c r="N26" s="5">
        <f t="shared" si="4"/>
        <v>42.452877804828667</v>
      </c>
      <c r="O26" s="5">
        <f t="shared" si="5"/>
        <v>3.5108529944593307</v>
      </c>
      <c r="P26" s="3">
        <v>44361</v>
      </c>
      <c r="Q26" s="4">
        <v>0.66666666666666663</v>
      </c>
      <c r="R26" s="5">
        <v>1.4189999999943199</v>
      </c>
      <c r="S26" s="5">
        <f t="shared" si="6"/>
        <v>41.933342545746093</v>
      </c>
      <c r="T26" s="5">
        <f t="shared" si="7"/>
        <v>3.4678874285332015</v>
      </c>
    </row>
    <row r="27" spans="1:20" x14ac:dyDescent="0.25">
      <c r="A27" s="3">
        <v>44355</v>
      </c>
      <c r="B27" s="4">
        <v>0.70833333333333337</v>
      </c>
      <c r="C27" s="5">
        <v>1.37699999999449</v>
      </c>
      <c r="D27" s="5">
        <f t="shared" si="0"/>
        <v>39.971704033618252</v>
      </c>
      <c r="E27" s="5">
        <f t="shared" si="1"/>
        <v>3.3056599235802291</v>
      </c>
      <c r="F27" s="3">
        <v>44357</v>
      </c>
      <c r="G27" s="4">
        <v>0.70833333333333337</v>
      </c>
      <c r="H27" s="5">
        <v>1.44499999999422</v>
      </c>
      <c r="I27" s="5">
        <f t="shared" si="2"/>
        <v>43.165171738702639</v>
      </c>
      <c r="J27" s="5">
        <f t="shared" si="3"/>
        <v>3.5697597027907082</v>
      </c>
      <c r="K27" s="3">
        <v>44359</v>
      </c>
      <c r="L27" s="4">
        <v>0.70833333333333337</v>
      </c>
      <c r="M27" s="5">
        <v>1.42199999999431</v>
      </c>
      <c r="N27" s="5">
        <f t="shared" si="4"/>
        <v>42.074797357681149</v>
      </c>
      <c r="O27" s="5">
        <f t="shared" si="5"/>
        <v>3.4795857414802307</v>
      </c>
      <c r="P27" s="3">
        <v>44361</v>
      </c>
      <c r="Q27" s="4">
        <v>0.70833333333333337</v>
      </c>
      <c r="R27" s="5">
        <v>1.3919999999944299</v>
      </c>
      <c r="S27" s="5">
        <f t="shared" si="6"/>
        <v>40.668264276926671</v>
      </c>
      <c r="T27" s="5">
        <f t="shared" si="7"/>
        <v>3.3632654557018355</v>
      </c>
    </row>
    <row r="28" spans="1:20" x14ac:dyDescent="0.25">
      <c r="A28" s="3">
        <v>44355</v>
      </c>
      <c r="B28" s="4">
        <v>0.75</v>
      </c>
      <c r="C28" s="5">
        <v>1.37899999999448</v>
      </c>
      <c r="D28" s="5">
        <f t="shared" si="0"/>
        <v>40.064319336665918</v>
      </c>
      <c r="E28" s="5">
        <f t="shared" si="1"/>
        <v>3.3133192091422714</v>
      </c>
      <c r="F28" s="3">
        <v>44357</v>
      </c>
      <c r="G28" s="4">
        <v>0.75</v>
      </c>
      <c r="H28" s="5">
        <v>1.4479999999941999</v>
      </c>
      <c r="I28" s="5">
        <f t="shared" si="2"/>
        <v>43.308160320836379</v>
      </c>
      <c r="J28" s="5">
        <f t="shared" si="3"/>
        <v>3.5815848585331684</v>
      </c>
      <c r="K28" s="3">
        <v>44359</v>
      </c>
      <c r="L28" s="4">
        <v>0.75</v>
      </c>
      <c r="M28" s="5">
        <v>1.4209999999943099</v>
      </c>
      <c r="N28" s="5">
        <f t="shared" si="4"/>
        <v>42.027626018315686</v>
      </c>
      <c r="O28" s="5">
        <f t="shared" si="5"/>
        <v>3.4756846717147072</v>
      </c>
      <c r="P28" s="3">
        <v>44361</v>
      </c>
      <c r="Q28" s="4">
        <v>0.75</v>
      </c>
      <c r="R28" s="5">
        <v>1.3879999999944399</v>
      </c>
      <c r="S28" s="5">
        <f t="shared" si="6"/>
        <v>40.482076286387446</v>
      </c>
      <c r="T28" s="5">
        <f t="shared" si="7"/>
        <v>3.3478677088842415</v>
      </c>
    </row>
    <row r="29" spans="1:20" x14ac:dyDescent="0.25">
      <c r="A29" s="3">
        <v>44355</v>
      </c>
      <c r="B29" s="4">
        <v>0.79166666666666663</v>
      </c>
      <c r="C29" s="5">
        <v>1.3649999999945399</v>
      </c>
      <c r="D29" s="5">
        <f t="shared" si="0"/>
        <v>39.417692756066181</v>
      </c>
      <c r="E29" s="5">
        <f t="shared" si="1"/>
        <v>3.2598431909266732</v>
      </c>
      <c r="F29" s="3">
        <v>44357</v>
      </c>
      <c r="G29" s="4">
        <v>0.79166666666666663</v>
      </c>
      <c r="H29" s="5">
        <v>1.44499999999422</v>
      </c>
      <c r="I29" s="5">
        <f t="shared" si="2"/>
        <v>43.165171738702639</v>
      </c>
      <c r="J29" s="5">
        <f t="shared" si="3"/>
        <v>3.5697597027907082</v>
      </c>
      <c r="K29" s="3">
        <v>44359</v>
      </c>
      <c r="L29" s="4">
        <v>0.79166666666666663</v>
      </c>
      <c r="M29" s="5">
        <v>1.4169999999943299</v>
      </c>
      <c r="N29" s="5">
        <f t="shared" si="4"/>
        <v>41.839138052304605</v>
      </c>
      <c r="O29" s="5">
        <f t="shared" si="5"/>
        <v>3.4600967169255905</v>
      </c>
      <c r="P29" s="3">
        <v>44361</v>
      </c>
      <c r="Q29" s="4">
        <v>0.79166666666666663</v>
      </c>
      <c r="R29" s="5">
        <v>1.40999999999436</v>
      </c>
      <c r="S29" s="5">
        <f t="shared" si="6"/>
        <v>41.510044938912031</v>
      </c>
      <c r="T29" s="5">
        <f t="shared" si="7"/>
        <v>3.4328807164480248</v>
      </c>
    </row>
    <row r="30" spans="1:20" x14ac:dyDescent="0.25">
      <c r="A30" s="3">
        <v>44355</v>
      </c>
      <c r="B30" s="4">
        <v>0.83333333333333337</v>
      </c>
      <c r="C30" s="5">
        <v>1.35799999999456</v>
      </c>
      <c r="D30" s="5">
        <f t="shared" si="0"/>
        <v>39.09585269859771</v>
      </c>
      <c r="E30" s="5">
        <f t="shared" si="1"/>
        <v>3.2332270181740306</v>
      </c>
      <c r="F30" s="3">
        <v>44357</v>
      </c>
      <c r="G30" s="4">
        <v>0.83333333333333337</v>
      </c>
      <c r="H30" s="5">
        <v>1.44299999999422</v>
      </c>
      <c r="I30" s="5">
        <f t="shared" si="2"/>
        <v>43.069944007976375</v>
      </c>
      <c r="J30" s="5">
        <f t="shared" si="3"/>
        <v>3.561884369459646</v>
      </c>
      <c r="K30" s="3">
        <v>44359</v>
      </c>
      <c r="L30" s="4">
        <v>0.83333333333333337</v>
      </c>
      <c r="M30" s="5">
        <v>1.4209999999943099</v>
      </c>
      <c r="N30" s="5">
        <f t="shared" si="4"/>
        <v>42.027626018315686</v>
      </c>
      <c r="O30" s="5">
        <f t="shared" si="5"/>
        <v>3.4756846717147072</v>
      </c>
      <c r="P30" s="3">
        <v>44361</v>
      </c>
      <c r="Q30" s="4">
        <v>0.83333333333333337</v>
      </c>
      <c r="R30" s="5">
        <v>1.4009999999943901</v>
      </c>
      <c r="S30" s="5">
        <f t="shared" si="6"/>
        <v>41.088350793254037</v>
      </c>
      <c r="T30" s="5">
        <f t="shared" si="7"/>
        <v>3.3980066106021085</v>
      </c>
    </row>
    <row r="31" spans="1:20" x14ac:dyDescent="0.25">
      <c r="A31" s="3">
        <v>44355</v>
      </c>
      <c r="B31" s="4">
        <v>0.875</v>
      </c>
      <c r="C31" s="5">
        <v>1.3649999999945399</v>
      </c>
      <c r="D31" s="5">
        <f t="shared" si="0"/>
        <v>39.417692756066181</v>
      </c>
      <c r="E31" s="5">
        <f t="shared" si="1"/>
        <v>3.2598431909266732</v>
      </c>
      <c r="F31" s="3">
        <v>44357</v>
      </c>
      <c r="G31" s="4">
        <v>0.875</v>
      </c>
      <c r="H31" s="5">
        <v>1.43299999999426</v>
      </c>
      <c r="I31" s="5">
        <f t="shared" si="2"/>
        <v>42.594982896870405</v>
      </c>
      <c r="J31" s="5">
        <f t="shared" si="3"/>
        <v>3.5226050855711821</v>
      </c>
      <c r="K31" s="3">
        <v>44359</v>
      </c>
      <c r="L31" s="4">
        <v>0.875</v>
      </c>
      <c r="M31" s="5">
        <v>1.4209999999943099</v>
      </c>
      <c r="N31" s="5">
        <f t="shared" si="4"/>
        <v>42.027626018315686</v>
      </c>
      <c r="O31" s="5">
        <f t="shared" si="5"/>
        <v>3.4756846717147072</v>
      </c>
      <c r="P31" s="3">
        <v>44361</v>
      </c>
      <c r="Q31" s="4">
        <v>0.875</v>
      </c>
      <c r="R31" s="5">
        <v>1.40599999999437</v>
      </c>
      <c r="S31" s="5">
        <f t="shared" si="6"/>
        <v>41.322427113552429</v>
      </c>
      <c r="T31" s="5">
        <f t="shared" si="7"/>
        <v>3.4173647222907859</v>
      </c>
    </row>
    <row r="32" spans="1:20" x14ac:dyDescent="0.25">
      <c r="A32" s="3">
        <v>44355</v>
      </c>
      <c r="B32" s="4">
        <v>0.91666666666666663</v>
      </c>
      <c r="C32" s="5">
        <v>1.36999999999452</v>
      </c>
      <c r="D32" s="5">
        <f t="shared" si="0"/>
        <v>39.648180365441419</v>
      </c>
      <c r="E32" s="5">
        <f t="shared" si="1"/>
        <v>3.2789045162220054</v>
      </c>
      <c r="F32" s="3">
        <v>44357</v>
      </c>
      <c r="G32" s="4">
        <v>0.91666666666666663</v>
      </c>
      <c r="H32" s="5">
        <v>1.4239999999943</v>
      </c>
      <c r="I32" s="5">
        <f t="shared" si="2"/>
        <v>42.169199214435935</v>
      </c>
      <c r="J32" s="5">
        <f t="shared" si="3"/>
        <v>3.4873927750338516</v>
      </c>
      <c r="K32" s="3">
        <v>44359</v>
      </c>
      <c r="L32" s="4">
        <v>0.91666666666666663</v>
      </c>
      <c r="M32" s="5">
        <v>1.42199999999431</v>
      </c>
      <c r="N32" s="5">
        <f t="shared" si="4"/>
        <v>42.074797357681149</v>
      </c>
      <c r="O32" s="5">
        <f t="shared" si="5"/>
        <v>3.4795857414802307</v>
      </c>
      <c r="P32" s="3">
        <v>44361</v>
      </c>
      <c r="Q32" s="4">
        <v>0.91666666666666663</v>
      </c>
      <c r="R32" s="5">
        <v>1.39499999999442</v>
      </c>
      <c r="S32" s="5">
        <f t="shared" si="6"/>
        <v>40.808114231378795</v>
      </c>
      <c r="T32" s="5">
        <f t="shared" si="7"/>
        <v>3.374831046935026</v>
      </c>
    </row>
    <row r="33" spans="1:20" x14ac:dyDescent="0.25">
      <c r="A33" s="3">
        <v>44355</v>
      </c>
      <c r="B33" s="4">
        <v>0.95833333333333337</v>
      </c>
      <c r="C33" s="5">
        <v>1.36599999999453</v>
      </c>
      <c r="D33" s="5">
        <f t="shared" si="0"/>
        <v>39.463750186119185</v>
      </c>
      <c r="E33" s="5">
        <f t="shared" si="1"/>
        <v>3.2636521403920566</v>
      </c>
      <c r="F33" s="3">
        <v>44357</v>
      </c>
      <c r="G33" s="4">
        <v>0.95833333333333337</v>
      </c>
      <c r="H33" s="5">
        <v>1.4339999999942601</v>
      </c>
      <c r="I33" s="5">
        <f t="shared" si="2"/>
        <v>42.642390601001921</v>
      </c>
      <c r="J33" s="5">
        <f t="shared" si="3"/>
        <v>3.5265257027028585</v>
      </c>
      <c r="K33" s="3">
        <v>44359</v>
      </c>
      <c r="L33" s="4">
        <v>0.95833333333333337</v>
      </c>
      <c r="M33" s="5">
        <v>1.41599999999433</v>
      </c>
      <c r="N33" s="5">
        <f t="shared" si="4"/>
        <v>41.792065436870246</v>
      </c>
      <c r="O33" s="5">
        <f t="shared" si="5"/>
        <v>3.4562038116291691</v>
      </c>
      <c r="P33" s="3">
        <v>44361</v>
      </c>
      <c r="Q33" s="4">
        <v>0.95833333333333337</v>
      </c>
      <c r="R33" s="5">
        <v>1.40599999999437</v>
      </c>
      <c r="S33" s="5">
        <f t="shared" si="6"/>
        <v>41.322427113552429</v>
      </c>
      <c r="T33" s="5">
        <f t="shared" si="7"/>
        <v>3.4173647222907859</v>
      </c>
    </row>
    <row r="34" spans="1:20" ht="15.75" thickBot="1" x14ac:dyDescent="0.3">
      <c r="A34" s="3">
        <v>44356</v>
      </c>
      <c r="B34" s="4">
        <v>0</v>
      </c>
      <c r="C34" s="5">
        <v>1.36599999999453</v>
      </c>
      <c r="D34" s="5">
        <f t="shared" si="0"/>
        <v>39.463750186119185</v>
      </c>
      <c r="E34" s="5">
        <f t="shared" si="1"/>
        <v>3.2636521403920566</v>
      </c>
      <c r="F34" s="3">
        <v>44358</v>
      </c>
      <c r="G34" s="4">
        <v>0</v>
      </c>
      <c r="H34" s="5">
        <v>1.43899999999424</v>
      </c>
      <c r="I34" s="5">
        <f t="shared" ref="I34:I57" si="8">4*6*(H34^(1.522*(6^0.026)))</f>
        <v>42.879723922406122</v>
      </c>
      <c r="J34" s="5">
        <f t="shared" ref="J34:J57" si="9">I34*0.0827</f>
        <v>3.5461531683829861</v>
      </c>
      <c r="K34" s="3">
        <v>44360</v>
      </c>
      <c r="L34" s="4">
        <v>0</v>
      </c>
      <c r="M34" s="5">
        <v>1.4259999999942901</v>
      </c>
      <c r="N34" s="5">
        <f t="shared" si="4"/>
        <v>42.263679937772693</v>
      </c>
      <c r="O34" s="5">
        <f t="shared" si="5"/>
        <v>3.4952063308538017</v>
      </c>
    </row>
    <row r="35" spans="1:20" ht="15.75" thickBot="1" x14ac:dyDescent="0.3">
      <c r="A35" s="3">
        <v>44356</v>
      </c>
      <c r="B35" s="4">
        <v>4.1666666666666664E-2</v>
      </c>
      <c r="C35" s="5">
        <v>1.3609999999945499</v>
      </c>
      <c r="D35" s="5">
        <f t="shared" si="0"/>
        <v>39.233663673591252</v>
      </c>
      <c r="E35" s="5">
        <f t="shared" si="1"/>
        <v>3.2446239858059962</v>
      </c>
      <c r="F35" s="3">
        <v>44358</v>
      </c>
      <c r="G35" s="4">
        <v>4.1666666666666664E-2</v>
      </c>
      <c r="H35" s="5">
        <v>1.4249999999942999</v>
      </c>
      <c r="I35" s="5">
        <f t="shared" si="8"/>
        <v>42.216429720587811</v>
      </c>
      <c r="J35" s="5">
        <f t="shared" si="9"/>
        <v>3.4912987378926119</v>
      </c>
      <c r="K35" s="3">
        <v>44360</v>
      </c>
      <c r="L35" s="4">
        <v>4.1666666666666664E-2</v>
      </c>
      <c r="M35" s="5">
        <v>1.4149999999943399</v>
      </c>
      <c r="N35" s="5">
        <f t="shared" si="4"/>
        <v>41.74501258316586</v>
      </c>
      <c r="O35" s="5">
        <f t="shared" si="5"/>
        <v>3.4523125406278163</v>
      </c>
      <c r="Q35" s="6" t="s">
        <v>10</v>
      </c>
      <c r="R35" s="7"/>
      <c r="S35" s="7"/>
      <c r="T35" s="8">
        <f>SUM(E10:E57)+SUM(J10:J57)+SUM(O10:O57)+SUM(T10:T33)</f>
        <v>553.24132443700648</v>
      </c>
    </row>
    <row r="36" spans="1:20" x14ac:dyDescent="0.25">
      <c r="A36" s="3">
        <v>44356</v>
      </c>
      <c r="B36" s="4">
        <v>8.3333333333333329E-2</v>
      </c>
      <c r="C36" s="5">
        <v>1.35599999999457</v>
      </c>
      <c r="D36" s="5">
        <f t="shared" si="0"/>
        <v>39.004079203597669</v>
      </c>
      <c r="E36" s="5">
        <f t="shared" si="1"/>
        <v>3.2256373501375273</v>
      </c>
      <c r="F36" s="3">
        <v>44358</v>
      </c>
      <c r="G36" s="4">
        <v>8.3333333333333329E-2</v>
      </c>
      <c r="H36" s="5">
        <v>1.4249999999942999</v>
      </c>
      <c r="I36" s="5">
        <f t="shared" si="8"/>
        <v>42.216429720587811</v>
      </c>
      <c r="J36" s="5">
        <f t="shared" si="9"/>
        <v>3.4912987378926119</v>
      </c>
      <c r="K36" s="3">
        <v>44360</v>
      </c>
      <c r="L36" s="4">
        <v>8.3333333333333329E-2</v>
      </c>
      <c r="M36" s="5">
        <v>1.43499999999426</v>
      </c>
      <c r="N36" s="5">
        <f t="shared" si="4"/>
        <v>42.689817965918827</v>
      </c>
      <c r="O36" s="5">
        <f t="shared" si="5"/>
        <v>3.530447945781487</v>
      </c>
    </row>
    <row r="37" spans="1:20" x14ac:dyDescent="0.25">
      <c r="A37" s="3">
        <v>44356</v>
      </c>
      <c r="B37" s="4">
        <v>0.125</v>
      </c>
      <c r="C37" s="5">
        <v>1.3439999999946199</v>
      </c>
      <c r="D37" s="5">
        <f t="shared" si="0"/>
        <v>38.45512930345361</v>
      </c>
      <c r="E37" s="5">
        <f t="shared" si="1"/>
        <v>3.1802391933956136</v>
      </c>
      <c r="F37" s="3">
        <v>44358</v>
      </c>
      <c r="G37" s="4">
        <v>0.125</v>
      </c>
      <c r="H37" s="5">
        <v>1.4239999999943</v>
      </c>
      <c r="I37" s="5">
        <f t="shared" si="8"/>
        <v>42.169199214435935</v>
      </c>
      <c r="J37" s="5">
        <f t="shared" si="9"/>
        <v>3.4873927750338516</v>
      </c>
      <c r="K37" s="3">
        <v>44360</v>
      </c>
      <c r="L37" s="4">
        <v>0.125</v>
      </c>
      <c r="M37" s="5">
        <v>1.4259999999942901</v>
      </c>
      <c r="N37" s="5">
        <f t="shared" si="4"/>
        <v>42.263679937772693</v>
      </c>
      <c r="O37" s="5">
        <f t="shared" si="5"/>
        <v>3.4952063308538017</v>
      </c>
    </row>
    <row r="38" spans="1:20" x14ac:dyDescent="0.25">
      <c r="A38" s="3">
        <v>44356</v>
      </c>
      <c r="B38" s="4">
        <v>0.16666666666666666</v>
      </c>
      <c r="C38" s="5">
        <v>1.3569999999945701</v>
      </c>
      <c r="D38" s="5">
        <f t="shared" si="0"/>
        <v>39.049955898264649</v>
      </c>
      <c r="E38" s="5">
        <f t="shared" si="1"/>
        <v>3.2294313527864862</v>
      </c>
      <c r="F38" s="3">
        <v>44358</v>
      </c>
      <c r="G38" s="4">
        <v>0.16666666666666666</v>
      </c>
      <c r="H38" s="5">
        <v>1.42199999999431</v>
      </c>
      <c r="I38" s="5">
        <f t="shared" si="8"/>
        <v>42.074797357681149</v>
      </c>
      <c r="J38" s="5">
        <f t="shared" si="9"/>
        <v>3.4795857414802307</v>
      </c>
      <c r="K38" s="3">
        <v>44360</v>
      </c>
      <c r="L38" s="4">
        <v>0.16666666666666666</v>
      </c>
      <c r="M38" s="5">
        <v>1.4259999999942901</v>
      </c>
      <c r="N38" s="5">
        <f t="shared" si="4"/>
        <v>42.263679937772693</v>
      </c>
      <c r="O38" s="5">
        <f t="shared" si="5"/>
        <v>3.4952063308538017</v>
      </c>
    </row>
    <row r="39" spans="1:20" x14ac:dyDescent="0.25">
      <c r="A39" s="3">
        <v>44356</v>
      </c>
      <c r="B39" s="4">
        <v>0.20833333333333334</v>
      </c>
      <c r="C39" s="5">
        <v>1.34599999999461</v>
      </c>
      <c r="D39" s="5">
        <f t="shared" si="0"/>
        <v>38.546419393863019</v>
      </c>
      <c r="E39" s="5">
        <f t="shared" si="1"/>
        <v>3.1877888838724715</v>
      </c>
      <c r="F39" s="3">
        <v>44358</v>
      </c>
      <c r="G39" s="4">
        <v>0.20833333333333334</v>
      </c>
      <c r="H39" s="5">
        <v>1.4339999999942601</v>
      </c>
      <c r="I39" s="5">
        <f t="shared" si="8"/>
        <v>42.642390601001921</v>
      </c>
      <c r="J39" s="5">
        <f t="shared" si="9"/>
        <v>3.5265257027028585</v>
      </c>
      <c r="K39" s="3">
        <v>44360</v>
      </c>
      <c r="L39" s="4">
        <v>0.20833333333333334</v>
      </c>
      <c r="M39" s="5">
        <v>1.41999999999432</v>
      </c>
      <c r="N39" s="5">
        <f t="shared" si="4"/>
        <v>41.980474412460033</v>
      </c>
      <c r="O39" s="5">
        <f t="shared" si="5"/>
        <v>3.4717852339104445</v>
      </c>
    </row>
    <row r="40" spans="1:20" x14ac:dyDescent="0.25">
      <c r="A40" s="3">
        <v>44356</v>
      </c>
      <c r="B40" s="4">
        <v>0.25</v>
      </c>
      <c r="C40" s="5">
        <v>1.35399999999458</v>
      </c>
      <c r="D40" s="5">
        <f t="shared" si="0"/>
        <v>38.912386155309676</v>
      </c>
      <c r="E40" s="5">
        <f t="shared" si="1"/>
        <v>3.2180543350441102</v>
      </c>
      <c r="F40" s="3">
        <v>44358</v>
      </c>
      <c r="G40" s="4">
        <v>0.25</v>
      </c>
      <c r="H40" s="5">
        <v>1.43099999999427</v>
      </c>
      <c r="I40" s="5">
        <f t="shared" si="8"/>
        <v>42.500226493214399</v>
      </c>
      <c r="J40" s="5">
        <f t="shared" si="9"/>
        <v>3.5147687309888305</v>
      </c>
      <c r="K40" s="3">
        <v>44360</v>
      </c>
      <c r="L40" s="4">
        <v>0.25</v>
      </c>
      <c r="M40" s="5">
        <v>1.4129999999943399</v>
      </c>
      <c r="N40" s="5">
        <f t="shared" si="4"/>
        <v>41.650966183593724</v>
      </c>
      <c r="O40" s="5">
        <f t="shared" si="5"/>
        <v>3.4445349033832007</v>
      </c>
    </row>
    <row r="41" spans="1:20" x14ac:dyDescent="0.25">
      <c r="A41" s="3">
        <v>44356</v>
      </c>
      <c r="B41" s="4">
        <v>0.29166666666666669</v>
      </c>
      <c r="C41" s="5">
        <v>1.38699999999445</v>
      </c>
      <c r="D41" s="5">
        <f t="shared" si="0"/>
        <v>40.435579080198572</v>
      </c>
      <c r="E41" s="5">
        <f t="shared" si="1"/>
        <v>3.3440223899324217</v>
      </c>
      <c r="F41" s="3">
        <v>44358</v>
      </c>
      <c r="G41" s="4">
        <v>0.29166666666666669</v>
      </c>
      <c r="H41" s="5">
        <v>1.4359999999942501</v>
      </c>
      <c r="I41" s="5">
        <f t="shared" si="8"/>
        <v>42.737264986064936</v>
      </c>
      <c r="J41" s="5">
        <f t="shared" si="9"/>
        <v>3.53437181434757</v>
      </c>
      <c r="K41" s="3">
        <v>44360</v>
      </c>
      <c r="L41" s="4">
        <v>0.29166666666666669</v>
      </c>
      <c r="M41" s="5">
        <v>1.4239999999943</v>
      </c>
      <c r="N41" s="5">
        <f t="shared" si="4"/>
        <v>42.169199214435935</v>
      </c>
      <c r="O41" s="5">
        <f t="shared" si="5"/>
        <v>3.4873927750338516</v>
      </c>
    </row>
    <row r="42" spans="1:20" x14ac:dyDescent="0.25">
      <c r="A42" s="3">
        <v>44356</v>
      </c>
      <c r="B42" s="4">
        <v>0.33333333333333331</v>
      </c>
      <c r="C42" s="5">
        <v>1.38299999999446</v>
      </c>
      <c r="D42" s="5">
        <f t="shared" si="0"/>
        <v>40.249789595885858</v>
      </c>
      <c r="E42" s="5">
        <f t="shared" si="1"/>
        <v>3.3286575995797603</v>
      </c>
      <c r="F42" s="3">
        <v>44358</v>
      </c>
      <c r="G42" s="4">
        <v>0.33333333333333331</v>
      </c>
      <c r="H42" s="5">
        <v>1.4229999999942999</v>
      </c>
      <c r="I42" s="5">
        <f t="shared" si="8"/>
        <v>42.121988424928155</v>
      </c>
      <c r="J42" s="5">
        <f t="shared" si="9"/>
        <v>3.4834884427415584</v>
      </c>
      <c r="K42" s="3">
        <v>44360</v>
      </c>
      <c r="L42" s="4">
        <v>0.33333333333333331</v>
      </c>
      <c r="M42" s="5">
        <v>1.42199999999431</v>
      </c>
      <c r="N42" s="5">
        <f t="shared" si="4"/>
        <v>42.074797357681149</v>
      </c>
      <c r="O42" s="5">
        <f t="shared" si="5"/>
        <v>3.4795857414802307</v>
      </c>
    </row>
    <row r="43" spans="1:20" x14ac:dyDescent="0.25">
      <c r="A43" s="3">
        <v>44356</v>
      </c>
      <c r="B43" s="4">
        <v>0.375</v>
      </c>
      <c r="C43" s="5">
        <v>1.3739999999945001</v>
      </c>
      <c r="D43" s="5">
        <f t="shared" si="0"/>
        <v>39.832930994483121</v>
      </c>
      <c r="E43" s="5">
        <f t="shared" si="1"/>
        <v>3.2941833932437539</v>
      </c>
      <c r="F43" s="3">
        <v>44358</v>
      </c>
      <c r="G43" s="4">
        <v>0.375</v>
      </c>
      <c r="H43" s="5">
        <v>1.4359999999942501</v>
      </c>
      <c r="I43" s="5">
        <f t="shared" si="8"/>
        <v>42.737264986064936</v>
      </c>
      <c r="J43" s="5">
        <f t="shared" si="9"/>
        <v>3.53437181434757</v>
      </c>
      <c r="K43" s="3">
        <v>44360</v>
      </c>
      <c r="L43" s="4">
        <v>0.375</v>
      </c>
      <c r="M43" s="5">
        <v>1.4259999999942901</v>
      </c>
      <c r="N43" s="5">
        <f t="shared" si="4"/>
        <v>42.263679937772693</v>
      </c>
      <c r="O43" s="5">
        <f t="shared" si="5"/>
        <v>3.4952063308538017</v>
      </c>
    </row>
    <row r="44" spans="1:20" x14ac:dyDescent="0.25">
      <c r="A44" s="3">
        <v>44356</v>
      </c>
      <c r="B44" s="4">
        <v>0.41666666666666669</v>
      </c>
      <c r="C44" s="5">
        <v>1.37699999999449</v>
      </c>
      <c r="D44" s="5">
        <f t="shared" si="0"/>
        <v>39.971704033618252</v>
      </c>
      <c r="E44" s="5">
        <f t="shared" si="1"/>
        <v>3.3056599235802291</v>
      </c>
      <c r="F44" s="3">
        <v>44358</v>
      </c>
      <c r="G44" s="4">
        <v>0.41666666666666669</v>
      </c>
      <c r="H44" s="5">
        <v>1.4439999999942199</v>
      </c>
      <c r="I44" s="5">
        <f t="shared" si="8"/>
        <v>43.117548070603746</v>
      </c>
      <c r="J44" s="5">
        <f t="shared" si="9"/>
        <v>3.5658212254389294</v>
      </c>
      <c r="K44" s="3">
        <v>44360</v>
      </c>
      <c r="L44" s="4">
        <v>0.41666666666666669</v>
      </c>
      <c r="M44" s="5">
        <v>1.4169999999943299</v>
      </c>
      <c r="N44" s="5">
        <f t="shared" si="4"/>
        <v>41.839138052304605</v>
      </c>
      <c r="O44" s="5">
        <f t="shared" si="5"/>
        <v>3.4600967169255905</v>
      </c>
    </row>
    <row r="45" spans="1:20" x14ac:dyDescent="0.25">
      <c r="A45" s="3">
        <v>44356</v>
      </c>
      <c r="B45" s="4">
        <v>0.45833333333333331</v>
      </c>
      <c r="C45" s="5">
        <v>1.3669999999945299</v>
      </c>
      <c r="D45" s="5">
        <f t="shared" si="0"/>
        <v>39.509827668028663</v>
      </c>
      <c r="E45" s="5">
        <f t="shared" si="1"/>
        <v>3.2674627481459702</v>
      </c>
      <c r="F45" s="3">
        <v>44358</v>
      </c>
      <c r="G45" s="4">
        <v>0.45833333333333331</v>
      </c>
      <c r="H45" s="5">
        <v>1.43899999999424</v>
      </c>
      <c r="I45" s="5">
        <f t="shared" si="8"/>
        <v>42.879723922406122</v>
      </c>
      <c r="J45" s="5">
        <f t="shared" si="9"/>
        <v>3.5461531683829861</v>
      </c>
      <c r="K45" s="3">
        <v>44360</v>
      </c>
      <c r="L45" s="4">
        <v>0.45833333333333331</v>
      </c>
      <c r="M45" s="5">
        <v>1.4089999999943601</v>
      </c>
      <c r="N45" s="5">
        <f t="shared" si="4"/>
        <v>41.463110774659299</v>
      </c>
      <c r="O45" s="5">
        <f t="shared" si="5"/>
        <v>3.4289992610643236</v>
      </c>
    </row>
    <row r="46" spans="1:20" x14ac:dyDescent="0.25">
      <c r="A46" s="3">
        <v>44356</v>
      </c>
      <c r="B46" s="4">
        <v>0.5</v>
      </c>
      <c r="C46" s="5">
        <v>1.3609999999945499</v>
      </c>
      <c r="D46" s="5">
        <f t="shared" si="0"/>
        <v>39.233663673591252</v>
      </c>
      <c r="E46" s="5">
        <f t="shared" si="1"/>
        <v>3.2446239858059962</v>
      </c>
      <c r="F46" s="3">
        <v>44358</v>
      </c>
      <c r="G46" s="4">
        <v>0.5</v>
      </c>
      <c r="H46" s="5">
        <v>1.44499999999422</v>
      </c>
      <c r="I46" s="5">
        <f t="shared" si="8"/>
        <v>43.165171738702639</v>
      </c>
      <c r="J46" s="5">
        <f t="shared" si="9"/>
        <v>3.5697597027907082</v>
      </c>
      <c r="K46" s="3">
        <v>44360</v>
      </c>
      <c r="L46" s="4">
        <v>0.5</v>
      </c>
      <c r="M46" s="5">
        <v>1.4069999999943701</v>
      </c>
      <c r="N46" s="5">
        <f t="shared" si="4"/>
        <v>41.369301856276451</v>
      </c>
      <c r="O46" s="5">
        <f t="shared" si="5"/>
        <v>3.4212412635140623</v>
      </c>
    </row>
    <row r="47" spans="1:20" x14ac:dyDescent="0.25">
      <c r="A47" s="3">
        <v>44356</v>
      </c>
      <c r="B47" s="4">
        <v>0.54166666666666663</v>
      </c>
      <c r="C47" s="5">
        <v>1.3629999999945399</v>
      </c>
      <c r="D47" s="5">
        <f t="shared" si="0"/>
        <v>39.325638075350689</v>
      </c>
      <c r="E47" s="5">
        <f t="shared" si="1"/>
        <v>3.2522302688315019</v>
      </c>
      <c r="F47" s="3">
        <v>44358</v>
      </c>
      <c r="G47" s="4">
        <v>0.54166666666666663</v>
      </c>
      <c r="H47" s="5">
        <v>1.4319999999942701</v>
      </c>
      <c r="I47" s="5">
        <f t="shared" si="8"/>
        <v>42.547594859086004</v>
      </c>
      <c r="J47" s="5">
        <f t="shared" si="9"/>
        <v>3.5186860948464123</v>
      </c>
      <c r="K47" s="3">
        <v>44360</v>
      </c>
      <c r="L47" s="4">
        <v>0.54166666666666663</v>
      </c>
      <c r="M47" s="5">
        <v>1.41199999999435</v>
      </c>
      <c r="N47" s="5">
        <f t="shared" si="4"/>
        <v>41.60397264906549</v>
      </c>
      <c r="O47" s="5">
        <f t="shared" si="5"/>
        <v>3.4406485380777156</v>
      </c>
    </row>
    <row r="48" spans="1:20" x14ac:dyDescent="0.25">
      <c r="A48" s="3">
        <v>44356</v>
      </c>
      <c r="B48" s="4">
        <v>0.58333333333333337</v>
      </c>
      <c r="C48" s="5">
        <v>1.3609999999945499</v>
      </c>
      <c r="D48" s="5">
        <f t="shared" si="0"/>
        <v>39.233663673591252</v>
      </c>
      <c r="E48" s="5">
        <f t="shared" si="1"/>
        <v>3.2446239858059962</v>
      </c>
      <c r="F48" s="3">
        <v>44358</v>
      </c>
      <c r="G48" s="4">
        <v>0.58333333333333337</v>
      </c>
      <c r="H48" s="5">
        <v>1.44099999999423</v>
      </c>
      <c r="I48" s="5">
        <f t="shared" si="8"/>
        <v>42.974794721170511</v>
      </c>
      <c r="J48" s="5">
        <f t="shared" si="9"/>
        <v>3.5540155234408011</v>
      </c>
      <c r="K48" s="3">
        <v>44360</v>
      </c>
      <c r="L48" s="4">
        <v>0.58333333333333337</v>
      </c>
      <c r="M48" s="5">
        <v>1.41599999999433</v>
      </c>
      <c r="N48" s="5">
        <f t="shared" si="4"/>
        <v>41.792065436870246</v>
      </c>
      <c r="O48" s="5">
        <f t="shared" si="5"/>
        <v>3.4562038116291691</v>
      </c>
    </row>
    <row r="49" spans="1:15" x14ac:dyDescent="0.25">
      <c r="A49" s="3">
        <v>44356</v>
      </c>
      <c r="B49" s="4">
        <v>0.625</v>
      </c>
      <c r="C49" s="5">
        <v>1.3569999999945701</v>
      </c>
      <c r="D49" s="5">
        <f t="shared" si="0"/>
        <v>39.049955898264649</v>
      </c>
      <c r="E49" s="5">
        <f t="shared" si="1"/>
        <v>3.2294313527864862</v>
      </c>
      <c r="F49" s="3">
        <v>44358</v>
      </c>
      <c r="G49" s="4">
        <v>0.625</v>
      </c>
      <c r="H49" s="5">
        <v>1.4299999999942801</v>
      </c>
      <c r="I49" s="5">
        <f t="shared" si="8"/>
        <v>42.452877804828667</v>
      </c>
      <c r="J49" s="5">
        <f t="shared" si="9"/>
        <v>3.5108529944593307</v>
      </c>
      <c r="K49" s="3">
        <v>44360</v>
      </c>
      <c r="L49" s="4">
        <v>0.625</v>
      </c>
      <c r="M49" s="5">
        <v>1.41799999999432</v>
      </c>
      <c r="N49" s="5">
        <f t="shared" si="4"/>
        <v>41.88623042381279</v>
      </c>
      <c r="O49" s="5">
        <f t="shared" si="5"/>
        <v>3.4639912560493178</v>
      </c>
    </row>
    <row r="50" spans="1:15" x14ac:dyDescent="0.25">
      <c r="A50" s="3">
        <v>44356</v>
      </c>
      <c r="B50" s="4">
        <v>0.66666666666666663</v>
      </c>
      <c r="C50" s="5">
        <v>1.24199999999503</v>
      </c>
      <c r="D50" s="5">
        <f t="shared" si="0"/>
        <v>33.907498413171716</v>
      </c>
      <c r="E50" s="5">
        <f t="shared" si="1"/>
        <v>2.8041501187693005</v>
      </c>
      <c r="F50" s="3">
        <v>44358</v>
      </c>
      <c r="G50" s="4">
        <v>0.66666666666666663</v>
      </c>
      <c r="H50" s="5">
        <v>1.4359999999942501</v>
      </c>
      <c r="I50" s="5">
        <f t="shared" si="8"/>
        <v>42.737264986064936</v>
      </c>
      <c r="J50" s="5">
        <f t="shared" si="9"/>
        <v>3.53437181434757</v>
      </c>
      <c r="K50" s="3">
        <v>44360</v>
      </c>
      <c r="L50" s="4">
        <v>0.66666666666666663</v>
      </c>
      <c r="M50" s="5">
        <v>1.41199999999435</v>
      </c>
      <c r="N50" s="5">
        <f t="shared" si="4"/>
        <v>41.60397264906549</v>
      </c>
      <c r="O50" s="5">
        <f t="shared" si="5"/>
        <v>3.4406485380777156</v>
      </c>
    </row>
    <row r="51" spans="1:15" x14ac:dyDescent="0.25">
      <c r="A51" s="3">
        <v>44356</v>
      </c>
      <c r="B51" s="4">
        <v>0.70833333333333337</v>
      </c>
      <c r="C51" s="5">
        <v>1.12999999999548</v>
      </c>
      <c r="D51" s="5">
        <f t="shared" si="0"/>
        <v>29.164136294565083</v>
      </c>
      <c r="E51" s="5">
        <f t="shared" si="1"/>
        <v>2.4118740715605322</v>
      </c>
      <c r="F51" s="3">
        <v>44358</v>
      </c>
      <c r="G51" s="4">
        <v>0.70833333333333337</v>
      </c>
      <c r="H51" s="5">
        <v>1.4279999999942801</v>
      </c>
      <c r="I51" s="5">
        <f t="shared" si="8"/>
        <v>42.35823948282836</v>
      </c>
      <c r="J51" s="5">
        <f t="shared" si="9"/>
        <v>3.5030264052299054</v>
      </c>
      <c r="K51" s="3">
        <v>44360</v>
      </c>
      <c r="L51" s="4">
        <v>0.70833333333333337</v>
      </c>
      <c r="M51" s="5">
        <v>1.3979999999943999</v>
      </c>
      <c r="N51" s="5">
        <f t="shared" si="4"/>
        <v>40.948143122078847</v>
      </c>
      <c r="O51" s="5">
        <f t="shared" si="5"/>
        <v>3.3864114361959206</v>
      </c>
    </row>
    <row r="52" spans="1:15" x14ac:dyDescent="0.25">
      <c r="A52" s="3">
        <v>44356</v>
      </c>
      <c r="B52" s="4">
        <v>0.75</v>
      </c>
      <c r="C52" s="5">
        <v>1.09599999999561</v>
      </c>
      <c r="D52" s="5">
        <f t="shared" si="0"/>
        <v>27.777451305767094</v>
      </c>
      <c r="E52" s="5">
        <f t="shared" si="1"/>
        <v>2.2971952229869386</v>
      </c>
      <c r="F52" s="3">
        <v>44358</v>
      </c>
      <c r="G52" s="4">
        <v>0.75</v>
      </c>
      <c r="H52" s="5">
        <v>1.4319999999942701</v>
      </c>
      <c r="I52" s="5">
        <f t="shared" si="8"/>
        <v>42.547594859086004</v>
      </c>
      <c r="J52" s="5">
        <f t="shared" si="9"/>
        <v>3.5186860948464123</v>
      </c>
      <c r="K52" s="3">
        <v>44360</v>
      </c>
      <c r="L52" s="4">
        <v>0.75</v>
      </c>
      <c r="M52" s="5">
        <v>1.3999999999943999</v>
      </c>
      <c r="N52" s="5">
        <f t="shared" si="4"/>
        <v>41.041595047961756</v>
      </c>
      <c r="O52" s="5">
        <f t="shared" si="5"/>
        <v>3.3941399104664369</v>
      </c>
    </row>
    <row r="53" spans="1:15" x14ac:dyDescent="0.25">
      <c r="A53" s="3">
        <v>44356</v>
      </c>
      <c r="B53" s="4">
        <v>0.79166666666666663</v>
      </c>
      <c r="C53" s="5">
        <v>1.07999999999568</v>
      </c>
      <c r="D53" s="5">
        <f t="shared" si="0"/>
        <v>27.133644280868136</v>
      </c>
      <c r="E53" s="5">
        <f t="shared" si="1"/>
        <v>2.2439523820277949</v>
      </c>
      <c r="F53" s="3">
        <v>44358</v>
      </c>
      <c r="G53" s="4">
        <v>0.79166666666666663</v>
      </c>
      <c r="H53" s="5">
        <v>1.4269999999942899</v>
      </c>
      <c r="I53" s="5">
        <f t="shared" si="8"/>
        <v>42.31094986038638</v>
      </c>
      <c r="J53" s="5">
        <f t="shared" si="9"/>
        <v>3.4991155534539535</v>
      </c>
      <c r="K53" s="3">
        <v>44360</v>
      </c>
      <c r="L53" s="4">
        <v>0.79166666666666663</v>
      </c>
      <c r="M53" s="5">
        <v>1.4089999999943601</v>
      </c>
      <c r="N53" s="5">
        <f t="shared" si="4"/>
        <v>41.463110774659299</v>
      </c>
      <c r="O53" s="5">
        <f t="shared" si="5"/>
        <v>3.4289992610643236</v>
      </c>
    </row>
    <row r="54" spans="1:15" x14ac:dyDescent="0.25">
      <c r="A54" s="3">
        <v>44356</v>
      </c>
      <c r="B54" s="4">
        <v>0.83333333333333337</v>
      </c>
      <c r="C54" s="5">
        <v>1.10699999999557</v>
      </c>
      <c r="D54" s="5">
        <f t="shared" si="0"/>
        <v>28.223326450850934</v>
      </c>
      <c r="E54" s="5">
        <f t="shared" si="1"/>
        <v>2.3340690974853722</v>
      </c>
      <c r="F54" s="3">
        <v>44358</v>
      </c>
      <c r="G54" s="4">
        <v>0.83333333333333337</v>
      </c>
      <c r="H54" s="5">
        <v>1.4269999999942899</v>
      </c>
      <c r="I54" s="5">
        <f t="shared" si="8"/>
        <v>42.31094986038638</v>
      </c>
      <c r="J54" s="5">
        <f t="shared" si="9"/>
        <v>3.4991155534539535</v>
      </c>
      <c r="K54" s="3">
        <v>44360</v>
      </c>
      <c r="L54" s="4">
        <v>0.83333333333333337</v>
      </c>
      <c r="M54" s="5">
        <v>1.40399999999438</v>
      </c>
      <c r="N54" s="5">
        <f t="shared" si="4"/>
        <v>41.228737089599221</v>
      </c>
      <c r="O54" s="5">
        <f t="shared" si="5"/>
        <v>3.4096165573098554</v>
      </c>
    </row>
    <row r="55" spans="1:15" x14ac:dyDescent="0.25">
      <c r="A55" s="3">
        <v>44356</v>
      </c>
      <c r="B55" s="4">
        <v>0.875</v>
      </c>
      <c r="C55" s="5">
        <v>1.09199999999563</v>
      </c>
      <c r="D55" s="5">
        <f t="shared" si="0"/>
        <v>27.615972057867548</v>
      </c>
      <c r="E55" s="5">
        <f t="shared" si="1"/>
        <v>2.2838408891856461</v>
      </c>
      <c r="F55" s="3">
        <v>44358</v>
      </c>
      <c r="G55" s="4">
        <v>0.875</v>
      </c>
      <c r="H55" s="5">
        <v>1.42199999999431</v>
      </c>
      <c r="I55" s="5">
        <f t="shared" si="8"/>
        <v>42.074797357681149</v>
      </c>
      <c r="J55" s="5">
        <f t="shared" si="9"/>
        <v>3.4795857414802307</v>
      </c>
      <c r="K55" s="3">
        <v>44360</v>
      </c>
      <c r="L55" s="4">
        <v>0.875</v>
      </c>
      <c r="M55" s="5">
        <v>1.39299999999442</v>
      </c>
      <c r="N55" s="5">
        <f t="shared" si="4"/>
        <v>40.714861036969978</v>
      </c>
      <c r="O55" s="5">
        <f t="shared" si="5"/>
        <v>3.3671190077574171</v>
      </c>
    </row>
    <row r="56" spans="1:15" x14ac:dyDescent="0.25">
      <c r="A56" s="3">
        <v>44356</v>
      </c>
      <c r="B56" s="4">
        <v>0.91666666666666663</v>
      </c>
      <c r="C56" s="5">
        <v>1.0789999999956801</v>
      </c>
      <c r="D56" s="5">
        <f t="shared" si="0"/>
        <v>27.093593464083686</v>
      </c>
      <c r="E56" s="5">
        <f t="shared" si="1"/>
        <v>2.2406401794797208</v>
      </c>
      <c r="F56" s="3">
        <v>44358</v>
      </c>
      <c r="G56" s="4">
        <v>0.91666666666666663</v>
      </c>
      <c r="H56" s="5">
        <v>1.3879999999944399</v>
      </c>
      <c r="I56" s="5">
        <f t="shared" si="8"/>
        <v>40.482076286387446</v>
      </c>
      <c r="J56" s="5">
        <f t="shared" si="9"/>
        <v>3.3478677088842415</v>
      </c>
      <c r="K56" s="3">
        <v>44360</v>
      </c>
      <c r="L56" s="4">
        <v>0.91666666666666663</v>
      </c>
      <c r="M56" s="5">
        <v>1.4109999999943501</v>
      </c>
      <c r="N56" s="5">
        <f t="shared" si="4"/>
        <v>41.556998898943483</v>
      </c>
      <c r="O56" s="5">
        <f t="shared" si="5"/>
        <v>3.4367638089426258</v>
      </c>
    </row>
    <row r="57" spans="1:15" x14ac:dyDescent="0.25">
      <c r="A57" s="3">
        <v>44356</v>
      </c>
      <c r="B57" s="4">
        <v>0.95833333333333337</v>
      </c>
      <c r="C57" s="5">
        <v>1.0849999999956601</v>
      </c>
      <c r="D57" s="5">
        <f t="shared" si="0"/>
        <v>27.33422903298969</v>
      </c>
      <c r="E57" s="5">
        <f t="shared" si="1"/>
        <v>2.2605407410282474</v>
      </c>
      <c r="F57" s="3">
        <v>44358</v>
      </c>
      <c r="G57" s="4">
        <v>0.95833333333333337</v>
      </c>
      <c r="H57" s="5">
        <v>1.39299999999442</v>
      </c>
      <c r="I57" s="5">
        <f t="shared" si="8"/>
        <v>40.714861036969978</v>
      </c>
      <c r="J57" s="5">
        <f t="shared" si="9"/>
        <v>3.3671190077574171</v>
      </c>
      <c r="K57" s="3">
        <v>44360</v>
      </c>
      <c r="L57" s="4">
        <v>0.95833333333333337</v>
      </c>
      <c r="M57" s="5">
        <v>1.41599999999433</v>
      </c>
      <c r="N57" s="5">
        <f t="shared" si="4"/>
        <v>41.792065436870246</v>
      </c>
      <c r="O57" s="5">
        <f t="shared" si="5"/>
        <v>3.4562038116291691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48643-A730-412C-BF3D-00D38DA3FA49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42.121988424928155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44362</v>
      </c>
      <c r="B10" s="4">
        <v>0</v>
      </c>
      <c r="C10" s="5">
        <v>1.41799999999432</v>
      </c>
      <c r="D10" s="5">
        <f t="shared" ref="D10:D57" si="0">4*6*(C10^(1.522*(6^0.026)))</f>
        <v>41.88623042381279</v>
      </c>
      <c r="E10" s="5">
        <f t="shared" ref="E10:E57" si="1">D10*0.0827</f>
        <v>3.4639912560493178</v>
      </c>
      <c r="F10" s="3">
        <v>44364</v>
      </c>
      <c r="G10" s="4">
        <v>0</v>
      </c>
      <c r="H10" s="5">
        <v>1.38699999999445</v>
      </c>
      <c r="I10" s="5">
        <f t="shared" ref="I10:I57" si="2">4*6*(H10^(1.522*(6^0.026)))</f>
        <v>40.435579080198572</v>
      </c>
      <c r="J10" s="5">
        <f t="shared" ref="J10:J57" si="3">I10*0.0827</f>
        <v>3.3440223899324217</v>
      </c>
      <c r="K10" s="3">
        <v>44366</v>
      </c>
      <c r="L10" s="4">
        <v>0</v>
      </c>
      <c r="M10" s="5">
        <v>1.36399999999454</v>
      </c>
      <c r="N10" s="5">
        <f t="shared" ref="N10:N57" si="4">4*6*(M10^(1.522*(6^0.026)))</f>
        <v>39.371655383823054</v>
      </c>
      <c r="O10" s="5">
        <f t="shared" ref="O10:O57" si="5">N10*0.0827</f>
        <v>3.2560359002421664</v>
      </c>
      <c r="P10" s="3">
        <v>44368</v>
      </c>
      <c r="Q10" s="4">
        <v>0</v>
      </c>
      <c r="R10" s="5">
        <v>1.35799999999456</v>
      </c>
      <c r="S10" s="5">
        <f t="shared" ref="S10:S33" si="6">4*6*(R10^(1.522*(6^0.026)))</f>
        <v>39.09585269859771</v>
      </c>
      <c r="T10" s="5">
        <f t="shared" ref="T10:T33" si="7">S10*0.0827</f>
        <v>3.2332270181740306</v>
      </c>
    </row>
    <row r="11" spans="1:20" x14ac:dyDescent="0.25">
      <c r="A11" s="3">
        <v>44362</v>
      </c>
      <c r="B11" s="4">
        <v>4.1666666666666664E-2</v>
      </c>
      <c r="C11" s="5">
        <v>1.40399999999438</v>
      </c>
      <c r="D11" s="5">
        <f t="shared" si="0"/>
        <v>41.228737089599221</v>
      </c>
      <c r="E11" s="5">
        <f t="shared" si="1"/>
        <v>3.4096165573098554</v>
      </c>
      <c r="F11" s="3">
        <v>44364</v>
      </c>
      <c r="G11" s="4">
        <v>4.1666666666666664E-2</v>
      </c>
      <c r="H11" s="5">
        <v>1.3879999999944399</v>
      </c>
      <c r="I11" s="5">
        <f t="shared" si="2"/>
        <v>40.482076286387446</v>
      </c>
      <c r="J11" s="5">
        <f t="shared" si="3"/>
        <v>3.3478677088842415</v>
      </c>
      <c r="K11" s="3">
        <v>44366</v>
      </c>
      <c r="L11" s="4">
        <v>4.1666666666666664E-2</v>
      </c>
      <c r="M11" s="5">
        <v>1.36799999999452</v>
      </c>
      <c r="N11" s="5">
        <f t="shared" si="4"/>
        <v>39.555925195845518</v>
      </c>
      <c r="O11" s="5">
        <f t="shared" si="5"/>
        <v>3.2712750136964241</v>
      </c>
      <c r="P11" s="3">
        <v>44368</v>
      </c>
      <c r="Q11" s="4">
        <v>4.1666666666666664E-2</v>
      </c>
      <c r="R11" s="5">
        <v>1.3549999999945801</v>
      </c>
      <c r="S11" s="5">
        <f t="shared" si="6"/>
        <v>38.958222620607614</v>
      </c>
      <c r="T11" s="5">
        <f t="shared" si="7"/>
        <v>3.2218450107242496</v>
      </c>
    </row>
    <row r="12" spans="1:20" x14ac:dyDescent="0.25">
      <c r="A12" s="3">
        <v>44362</v>
      </c>
      <c r="B12" s="4">
        <v>8.3333333333333329E-2</v>
      </c>
      <c r="C12" s="5">
        <v>1.4109999999943501</v>
      </c>
      <c r="D12" s="5">
        <f t="shared" si="0"/>
        <v>41.556998898943483</v>
      </c>
      <c r="E12" s="5">
        <f t="shared" si="1"/>
        <v>3.4367638089426258</v>
      </c>
      <c r="F12" s="3">
        <v>44364</v>
      </c>
      <c r="G12" s="4">
        <v>8.3333333333333329E-2</v>
      </c>
      <c r="H12" s="5">
        <v>1.3839999999944601</v>
      </c>
      <c r="I12" s="5">
        <f t="shared" si="2"/>
        <v>40.296207054229782</v>
      </c>
      <c r="J12" s="5">
        <f t="shared" si="3"/>
        <v>3.3324963233848028</v>
      </c>
      <c r="K12" s="3">
        <v>44366</v>
      </c>
      <c r="L12" s="4">
        <v>8.3333333333333329E-2</v>
      </c>
      <c r="M12" s="5">
        <v>1.3609999999945499</v>
      </c>
      <c r="N12" s="5">
        <f t="shared" si="4"/>
        <v>39.233663673591252</v>
      </c>
      <c r="O12" s="5">
        <f t="shared" si="5"/>
        <v>3.2446239858059962</v>
      </c>
      <c r="P12" s="3">
        <v>44368</v>
      </c>
      <c r="Q12" s="4">
        <v>8.3333333333333329E-2</v>
      </c>
      <c r="R12" s="5">
        <v>1.3509999999945901</v>
      </c>
      <c r="S12" s="5">
        <f t="shared" si="6"/>
        <v>38.774997525827004</v>
      </c>
      <c r="T12" s="5">
        <f t="shared" si="7"/>
        <v>3.206692295385893</v>
      </c>
    </row>
    <row r="13" spans="1:20" x14ac:dyDescent="0.25">
      <c r="A13" s="3">
        <v>44362</v>
      </c>
      <c r="B13" s="4">
        <v>0.125</v>
      </c>
      <c r="C13" s="5">
        <v>1.4189999999943199</v>
      </c>
      <c r="D13" s="5">
        <f t="shared" si="0"/>
        <v>41.933342545746093</v>
      </c>
      <c r="E13" s="5">
        <f t="shared" si="1"/>
        <v>3.4678874285332015</v>
      </c>
      <c r="F13" s="3">
        <v>44364</v>
      </c>
      <c r="G13" s="4">
        <v>0.125</v>
      </c>
      <c r="H13" s="5">
        <v>1.38499999999446</v>
      </c>
      <c r="I13" s="5">
        <f t="shared" si="2"/>
        <v>40.342644458288831</v>
      </c>
      <c r="J13" s="5">
        <f t="shared" si="3"/>
        <v>3.3363366967004859</v>
      </c>
      <c r="K13" s="3">
        <v>44366</v>
      </c>
      <c r="L13" s="4">
        <v>0.125</v>
      </c>
      <c r="M13" s="5">
        <v>1.3669999999945299</v>
      </c>
      <c r="N13" s="5">
        <f t="shared" si="4"/>
        <v>39.509827668028663</v>
      </c>
      <c r="O13" s="5">
        <f t="shared" si="5"/>
        <v>3.2674627481459702</v>
      </c>
      <c r="P13" s="3">
        <v>44368</v>
      </c>
      <c r="Q13" s="4">
        <v>0.125</v>
      </c>
      <c r="R13" s="5">
        <v>1.3399999999946399</v>
      </c>
      <c r="S13" s="5">
        <f t="shared" si="6"/>
        <v>38.272791382829375</v>
      </c>
      <c r="T13" s="5">
        <f t="shared" si="7"/>
        <v>3.1651598473599893</v>
      </c>
    </row>
    <row r="14" spans="1:20" x14ac:dyDescent="0.25">
      <c r="A14" s="3">
        <v>44362</v>
      </c>
      <c r="B14" s="4">
        <v>0.16666666666666666</v>
      </c>
      <c r="C14" s="5">
        <v>1.4109999999943501</v>
      </c>
      <c r="D14" s="5">
        <f t="shared" si="0"/>
        <v>41.556998898943483</v>
      </c>
      <c r="E14" s="5">
        <f t="shared" si="1"/>
        <v>3.4367638089426258</v>
      </c>
      <c r="F14" s="3">
        <v>44364</v>
      </c>
      <c r="G14" s="4">
        <v>0.16666666666666666</v>
      </c>
      <c r="H14" s="5">
        <v>1.38299999999446</v>
      </c>
      <c r="I14" s="5">
        <f t="shared" si="2"/>
        <v>40.249789595885858</v>
      </c>
      <c r="J14" s="5">
        <f t="shared" si="3"/>
        <v>3.3286575995797603</v>
      </c>
      <c r="K14" s="3">
        <v>44366</v>
      </c>
      <c r="L14" s="4">
        <v>0.16666666666666666</v>
      </c>
      <c r="M14" s="5">
        <v>1.3739999999945001</v>
      </c>
      <c r="N14" s="5">
        <f t="shared" si="4"/>
        <v>39.832930994483121</v>
      </c>
      <c r="O14" s="5">
        <f t="shared" si="5"/>
        <v>3.2941833932437539</v>
      </c>
      <c r="P14" s="3">
        <v>44368</v>
      </c>
      <c r="Q14" s="4">
        <v>0.16666666666666666</v>
      </c>
      <c r="R14" s="5">
        <v>1.33299999999466</v>
      </c>
      <c r="S14" s="5">
        <f t="shared" si="6"/>
        <v>37.954478292444037</v>
      </c>
      <c r="T14" s="5">
        <f t="shared" si="7"/>
        <v>3.1388353547851215</v>
      </c>
    </row>
    <row r="15" spans="1:20" x14ac:dyDescent="0.25">
      <c r="A15" s="3">
        <v>44362</v>
      </c>
      <c r="B15" s="4">
        <v>0.20833333333333334</v>
      </c>
      <c r="C15" s="5">
        <v>1.40999999999436</v>
      </c>
      <c r="D15" s="5">
        <f t="shared" si="0"/>
        <v>41.510044938912031</v>
      </c>
      <c r="E15" s="5">
        <f t="shared" si="1"/>
        <v>3.4328807164480248</v>
      </c>
      <c r="F15" s="3">
        <v>44364</v>
      </c>
      <c r="G15" s="4">
        <v>0.20833333333333334</v>
      </c>
      <c r="H15" s="5">
        <v>1.38299999999446</v>
      </c>
      <c r="I15" s="5">
        <f t="shared" si="2"/>
        <v>40.249789595885858</v>
      </c>
      <c r="J15" s="5">
        <f t="shared" si="3"/>
        <v>3.3286575995797603</v>
      </c>
      <c r="K15" s="3">
        <v>44366</v>
      </c>
      <c r="L15" s="4">
        <v>0.20833333333333334</v>
      </c>
      <c r="M15" s="5">
        <v>1.35599999999457</v>
      </c>
      <c r="N15" s="5">
        <f t="shared" si="4"/>
        <v>39.004079203597669</v>
      </c>
      <c r="O15" s="5">
        <f t="shared" si="5"/>
        <v>3.2256373501375273</v>
      </c>
      <c r="P15" s="3">
        <v>44368</v>
      </c>
      <c r="Q15" s="4">
        <v>0.20833333333333334</v>
      </c>
      <c r="R15" s="5">
        <v>1.35199999999459</v>
      </c>
      <c r="S15" s="5">
        <f t="shared" si="6"/>
        <v>38.820773601887836</v>
      </c>
      <c r="T15" s="5">
        <f t="shared" si="7"/>
        <v>3.210477976876124</v>
      </c>
    </row>
    <row r="16" spans="1:20" x14ac:dyDescent="0.25">
      <c r="A16" s="3">
        <v>44362</v>
      </c>
      <c r="B16" s="4">
        <v>0.25</v>
      </c>
      <c r="C16" s="5">
        <v>1.40599999999437</v>
      </c>
      <c r="D16" s="5">
        <f t="shared" si="0"/>
        <v>41.322427113552429</v>
      </c>
      <c r="E16" s="5">
        <f t="shared" si="1"/>
        <v>3.4173647222907859</v>
      </c>
      <c r="F16" s="3">
        <v>44364</v>
      </c>
      <c r="G16" s="4">
        <v>0.25</v>
      </c>
      <c r="H16" s="5">
        <v>1.37899999999448</v>
      </c>
      <c r="I16" s="5">
        <f t="shared" si="2"/>
        <v>40.064319336665918</v>
      </c>
      <c r="J16" s="5">
        <f t="shared" si="3"/>
        <v>3.3133192091422714</v>
      </c>
      <c r="K16" s="3">
        <v>44366</v>
      </c>
      <c r="L16" s="4">
        <v>0.25</v>
      </c>
      <c r="M16" s="5">
        <v>1.3629999999945399</v>
      </c>
      <c r="N16" s="5">
        <f t="shared" si="4"/>
        <v>39.325638075350689</v>
      </c>
      <c r="O16" s="5">
        <f t="shared" si="5"/>
        <v>3.2522302688315019</v>
      </c>
      <c r="P16" s="3">
        <v>44368</v>
      </c>
      <c r="Q16" s="4">
        <v>0.25</v>
      </c>
      <c r="R16" s="5">
        <v>1.35199999999459</v>
      </c>
      <c r="S16" s="5">
        <f t="shared" si="6"/>
        <v>38.820773601887836</v>
      </c>
      <c r="T16" s="5">
        <f t="shared" si="7"/>
        <v>3.210477976876124</v>
      </c>
    </row>
    <row r="17" spans="1:20" x14ac:dyDescent="0.25">
      <c r="A17" s="3">
        <v>44362</v>
      </c>
      <c r="B17" s="4">
        <v>0.29166666666666669</v>
      </c>
      <c r="C17" s="5">
        <v>1.41799999999432</v>
      </c>
      <c r="D17" s="5">
        <f t="shared" si="0"/>
        <v>41.88623042381279</v>
      </c>
      <c r="E17" s="5">
        <f t="shared" si="1"/>
        <v>3.4639912560493178</v>
      </c>
      <c r="F17" s="3">
        <v>44364</v>
      </c>
      <c r="G17" s="4">
        <v>0.29166666666666669</v>
      </c>
      <c r="H17" s="5">
        <v>1.38499999999446</v>
      </c>
      <c r="I17" s="5">
        <f t="shared" si="2"/>
        <v>40.342644458288831</v>
      </c>
      <c r="J17" s="5">
        <f t="shared" si="3"/>
        <v>3.3363366967004859</v>
      </c>
      <c r="K17" s="3">
        <v>44366</v>
      </c>
      <c r="L17" s="4">
        <v>0.29166666666666669</v>
      </c>
      <c r="M17" s="5">
        <v>1.36799999999452</v>
      </c>
      <c r="N17" s="5">
        <f t="shared" si="4"/>
        <v>39.555925195845518</v>
      </c>
      <c r="O17" s="5">
        <f t="shared" si="5"/>
        <v>3.2712750136964241</v>
      </c>
      <c r="P17" s="3">
        <v>44368</v>
      </c>
      <c r="Q17" s="4">
        <v>0.29166666666666669</v>
      </c>
      <c r="R17" s="5">
        <v>1.3549999999945801</v>
      </c>
      <c r="S17" s="5">
        <f t="shared" si="6"/>
        <v>38.958222620607614</v>
      </c>
      <c r="T17" s="5">
        <f t="shared" si="7"/>
        <v>3.2218450107242496</v>
      </c>
    </row>
    <row r="18" spans="1:20" x14ac:dyDescent="0.25">
      <c r="A18" s="3">
        <v>44362</v>
      </c>
      <c r="B18" s="4">
        <v>0.33333333333333331</v>
      </c>
      <c r="C18" s="5">
        <v>1.41199999999435</v>
      </c>
      <c r="D18" s="5">
        <f t="shared" si="0"/>
        <v>41.60397264906549</v>
      </c>
      <c r="E18" s="5">
        <f t="shared" si="1"/>
        <v>3.4406485380777156</v>
      </c>
      <c r="F18" s="3">
        <v>44364</v>
      </c>
      <c r="G18" s="4">
        <v>0.33333333333333331</v>
      </c>
      <c r="H18" s="5">
        <v>1.38899999999444</v>
      </c>
      <c r="I18" s="5">
        <f t="shared" si="2"/>
        <v>40.528593414968242</v>
      </c>
      <c r="J18" s="5">
        <f t="shared" si="3"/>
        <v>3.3517146754178735</v>
      </c>
      <c r="K18" s="3">
        <v>44366</v>
      </c>
      <c r="L18" s="4">
        <v>0.33333333333333331</v>
      </c>
      <c r="M18" s="5">
        <v>1.35999999999456</v>
      </c>
      <c r="N18" s="5">
        <f t="shared" si="4"/>
        <v>39.18770659225585</v>
      </c>
      <c r="O18" s="5">
        <f t="shared" si="5"/>
        <v>3.2408233351795586</v>
      </c>
      <c r="P18" s="3">
        <v>44368</v>
      </c>
      <c r="Q18" s="4">
        <v>0.33333333333333331</v>
      </c>
      <c r="R18" s="5">
        <v>1.3549999999945801</v>
      </c>
      <c r="S18" s="5">
        <f t="shared" si="6"/>
        <v>38.958222620607614</v>
      </c>
      <c r="T18" s="5">
        <f t="shared" si="7"/>
        <v>3.2218450107242496</v>
      </c>
    </row>
    <row r="19" spans="1:20" x14ac:dyDescent="0.25">
      <c r="A19" s="3">
        <v>44362</v>
      </c>
      <c r="B19" s="4">
        <v>0.375</v>
      </c>
      <c r="C19" s="5">
        <v>1.4229999999942999</v>
      </c>
      <c r="D19" s="5">
        <f t="shared" si="0"/>
        <v>42.121988424928155</v>
      </c>
      <c r="E19" s="5">
        <f t="shared" si="1"/>
        <v>3.4834884427415584</v>
      </c>
      <c r="F19" s="3">
        <v>44364</v>
      </c>
      <c r="G19" s="4">
        <v>0.375</v>
      </c>
      <c r="H19" s="5">
        <v>1.39099999999443</v>
      </c>
      <c r="I19" s="5">
        <f t="shared" si="2"/>
        <v>40.621687416044963</v>
      </c>
      <c r="J19" s="5">
        <f t="shared" si="3"/>
        <v>3.3594135493069182</v>
      </c>
      <c r="K19" s="3">
        <v>44366</v>
      </c>
      <c r="L19" s="4">
        <v>0.375</v>
      </c>
      <c r="M19" s="5">
        <v>1.35999999999456</v>
      </c>
      <c r="N19" s="5">
        <f t="shared" si="4"/>
        <v>39.18770659225585</v>
      </c>
      <c r="O19" s="5">
        <f t="shared" si="5"/>
        <v>3.2408233351795586</v>
      </c>
      <c r="P19" s="3">
        <v>44368</v>
      </c>
      <c r="Q19" s="4">
        <v>0.375</v>
      </c>
      <c r="R19" s="5">
        <v>1.3589999999945599</v>
      </c>
      <c r="S19" s="5">
        <f t="shared" si="6"/>
        <v>39.141769598594081</v>
      </c>
      <c r="T19" s="5">
        <f t="shared" si="7"/>
        <v>3.2370243458037304</v>
      </c>
    </row>
    <row r="20" spans="1:20" x14ac:dyDescent="0.25">
      <c r="A20" s="3">
        <v>44362</v>
      </c>
      <c r="B20" s="4">
        <v>0.41666666666666669</v>
      </c>
      <c r="C20" s="5">
        <v>1.40399999999438</v>
      </c>
      <c r="D20" s="5">
        <f t="shared" si="0"/>
        <v>41.228737089599221</v>
      </c>
      <c r="E20" s="5">
        <f t="shared" si="1"/>
        <v>3.4096165573098554</v>
      </c>
      <c r="F20" s="3">
        <v>44364</v>
      </c>
      <c r="G20" s="4">
        <v>0.41666666666666669</v>
      </c>
      <c r="H20" s="5">
        <v>1.37899999999448</v>
      </c>
      <c r="I20" s="5">
        <f t="shared" si="2"/>
        <v>40.064319336665918</v>
      </c>
      <c r="J20" s="5">
        <f t="shared" si="3"/>
        <v>3.3133192091422714</v>
      </c>
      <c r="K20" s="3">
        <v>44366</v>
      </c>
      <c r="L20" s="4">
        <v>0.41666666666666669</v>
      </c>
      <c r="M20" s="5">
        <v>1.3649999999945399</v>
      </c>
      <c r="N20" s="5">
        <f t="shared" si="4"/>
        <v>39.417692756066181</v>
      </c>
      <c r="O20" s="5">
        <f t="shared" si="5"/>
        <v>3.2598431909266732</v>
      </c>
      <c r="P20" s="3">
        <v>44368</v>
      </c>
      <c r="Q20" s="4">
        <v>0.41666666666666669</v>
      </c>
      <c r="R20" s="5">
        <v>1.3499999999946</v>
      </c>
      <c r="S20" s="5">
        <f t="shared" si="6"/>
        <v>38.729241591586316</v>
      </c>
      <c r="T20" s="5">
        <f t="shared" si="7"/>
        <v>3.2029082796241881</v>
      </c>
    </row>
    <row r="21" spans="1:20" x14ac:dyDescent="0.25">
      <c r="A21" s="3">
        <v>44362</v>
      </c>
      <c r="B21" s="4">
        <v>0.45833333333333331</v>
      </c>
      <c r="C21" s="5">
        <v>1.40199999999439</v>
      </c>
      <c r="D21" s="5">
        <f t="shared" si="0"/>
        <v>41.135126385784034</v>
      </c>
      <c r="E21" s="5">
        <f t="shared" si="1"/>
        <v>3.4018749521043392</v>
      </c>
      <c r="F21" s="3">
        <v>44364</v>
      </c>
      <c r="G21" s="4">
        <v>0.45833333333333331</v>
      </c>
      <c r="H21" s="5">
        <v>1.3689999999945199</v>
      </c>
      <c r="I21" s="5">
        <f t="shared" si="2"/>
        <v>39.602042763628575</v>
      </c>
      <c r="J21" s="5">
        <f t="shared" si="3"/>
        <v>3.2750889365520828</v>
      </c>
      <c r="K21" s="3">
        <v>44366</v>
      </c>
      <c r="L21" s="4">
        <v>0.45833333333333331</v>
      </c>
      <c r="M21" s="5">
        <v>1.35599999999457</v>
      </c>
      <c r="N21" s="5">
        <f t="shared" si="4"/>
        <v>39.004079203597669</v>
      </c>
      <c r="O21" s="5">
        <f t="shared" si="5"/>
        <v>3.2256373501375273</v>
      </c>
      <c r="P21" s="3">
        <v>44368</v>
      </c>
      <c r="Q21" s="4">
        <v>0.45833333333333331</v>
      </c>
      <c r="R21" s="5">
        <v>1.3439999999946199</v>
      </c>
      <c r="S21" s="5">
        <f t="shared" si="6"/>
        <v>38.45512930345361</v>
      </c>
      <c r="T21" s="5">
        <f t="shared" si="7"/>
        <v>3.1802391933956136</v>
      </c>
    </row>
    <row r="22" spans="1:20" x14ac:dyDescent="0.25">
      <c r="A22" s="3">
        <v>44362</v>
      </c>
      <c r="B22" s="4">
        <v>0.5</v>
      </c>
      <c r="C22" s="5">
        <v>1.3979999999943999</v>
      </c>
      <c r="D22" s="5">
        <f t="shared" si="0"/>
        <v>40.948143122078847</v>
      </c>
      <c r="E22" s="5">
        <f t="shared" si="1"/>
        <v>3.3864114361959206</v>
      </c>
      <c r="F22" s="3">
        <v>44364</v>
      </c>
      <c r="G22" s="4">
        <v>0.5</v>
      </c>
      <c r="H22" s="5">
        <v>1.3669999999945299</v>
      </c>
      <c r="I22" s="5">
        <f t="shared" si="2"/>
        <v>39.509827668028663</v>
      </c>
      <c r="J22" s="5">
        <f t="shared" si="3"/>
        <v>3.2674627481459702</v>
      </c>
      <c r="K22" s="3">
        <v>44366</v>
      </c>
      <c r="L22" s="4">
        <v>0.5</v>
      </c>
      <c r="M22" s="5">
        <v>1.34599999999461</v>
      </c>
      <c r="N22" s="5">
        <f t="shared" si="4"/>
        <v>38.546419393863019</v>
      </c>
      <c r="O22" s="5">
        <f t="shared" si="5"/>
        <v>3.1877888838724715</v>
      </c>
      <c r="P22" s="3">
        <v>44368</v>
      </c>
      <c r="Q22" s="4">
        <v>0.5</v>
      </c>
      <c r="R22" s="5">
        <v>1.33699999999465</v>
      </c>
      <c r="S22" s="5">
        <f t="shared" si="6"/>
        <v>38.136250112275071</v>
      </c>
      <c r="T22" s="5">
        <f t="shared" si="7"/>
        <v>3.1538678842851482</v>
      </c>
    </row>
    <row r="23" spans="1:20" x14ac:dyDescent="0.25">
      <c r="A23" s="3">
        <v>44362</v>
      </c>
      <c r="B23" s="4">
        <v>0.54166666666666663</v>
      </c>
      <c r="C23" s="5">
        <v>1.40399999999438</v>
      </c>
      <c r="D23" s="5">
        <f t="shared" si="0"/>
        <v>41.228737089599221</v>
      </c>
      <c r="E23" s="5">
        <f t="shared" si="1"/>
        <v>3.4096165573098554</v>
      </c>
      <c r="F23" s="3">
        <v>44364</v>
      </c>
      <c r="G23" s="4">
        <v>0.54166666666666663</v>
      </c>
      <c r="H23" s="5">
        <v>1.38099999999447</v>
      </c>
      <c r="I23" s="5">
        <f t="shared" si="2"/>
        <v>40.157014539732643</v>
      </c>
      <c r="J23" s="5">
        <f t="shared" si="3"/>
        <v>3.3209851024358894</v>
      </c>
      <c r="K23" s="3">
        <v>44366</v>
      </c>
      <c r="L23" s="4">
        <v>0.54166666666666663</v>
      </c>
      <c r="M23" s="5">
        <v>1.3469999999946101</v>
      </c>
      <c r="N23" s="5">
        <f t="shared" si="4"/>
        <v>38.592094700287682</v>
      </c>
      <c r="O23" s="5">
        <f t="shared" si="5"/>
        <v>3.1915662317137912</v>
      </c>
      <c r="P23" s="3">
        <v>44368</v>
      </c>
      <c r="Q23" s="4">
        <v>0.54166666666666663</v>
      </c>
      <c r="R23" s="5">
        <v>1.3279999999946801</v>
      </c>
      <c r="S23" s="5">
        <f t="shared" si="6"/>
        <v>37.727719226154022</v>
      </c>
      <c r="T23" s="5">
        <f t="shared" si="7"/>
        <v>3.1200823800029376</v>
      </c>
    </row>
    <row r="24" spans="1:20" x14ac:dyDescent="0.25">
      <c r="A24" s="3">
        <v>44362</v>
      </c>
      <c r="B24" s="4">
        <v>0.58333333333333337</v>
      </c>
      <c r="C24" s="5">
        <v>1.40599999999437</v>
      </c>
      <c r="D24" s="5">
        <f t="shared" si="0"/>
        <v>41.322427113552429</v>
      </c>
      <c r="E24" s="5">
        <f t="shared" si="1"/>
        <v>3.4173647222907859</v>
      </c>
      <c r="F24" s="3">
        <v>44364</v>
      </c>
      <c r="G24" s="4">
        <v>0.58333333333333337</v>
      </c>
      <c r="H24" s="5">
        <v>1.36799999999452</v>
      </c>
      <c r="I24" s="5">
        <f t="shared" si="2"/>
        <v>39.555925195845518</v>
      </c>
      <c r="J24" s="5">
        <f t="shared" si="3"/>
        <v>3.2712750136964241</v>
      </c>
      <c r="K24" s="3">
        <v>44366</v>
      </c>
      <c r="L24" s="4">
        <v>0.58333333333333337</v>
      </c>
      <c r="M24" s="5">
        <v>1.3199999999947201</v>
      </c>
      <c r="N24" s="5">
        <f t="shared" si="4"/>
        <v>37.365959734749808</v>
      </c>
      <c r="O24" s="5">
        <f t="shared" si="5"/>
        <v>3.0901648700638091</v>
      </c>
      <c r="P24" s="3">
        <v>44368</v>
      </c>
      <c r="Q24" s="4">
        <v>0.58333333333333337</v>
      </c>
      <c r="R24" s="5">
        <v>1.3259999999946901</v>
      </c>
      <c r="S24" s="5">
        <f t="shared" si="6"/>
        <v>37.637157534039673</v>
      </c>
      <c r="T24" s="5">
        <f t="shared" si="7"/>
        <v>3.1125929280650806</v>
      </c>
    </row>
    <row r="25" spans="1:20" x14ac:dyDescent="0.25">
      <c r="A25" s="3">
        <v>44362</v>
      </c>
      <c r="B25" s="4">
        <v>0.625</v>
      </c>
      <c r="C25" s="5">
        <v>1.4149999999943399</v>
      </c>
      <c r="D25" s="5">
        <f t="shared" si="0"/>
        <v>41.74501258316586</v>
      </c>
      <c r="E25" s="5">
        <f t="shared" si="1"/>
        <v>3.4523125406278163</v>
      </c>
      <c r="F25" s="3">
        <v>44364</v>
      </c>
      <c r="G25" s="4">
        <v>0.625</v>
      </c>
      <c r="H25" s="5">
        <v>1.37699999999449</v>
      </c>
      <c r="I25" s="5">
        <f t="shared" si="2"/>
        <v>39.971704033618252</v>
      </c>
      <c r="J25" s="5">
        <f t="shared" si="3"/>
        <v>3.3056599235802291</v>
      </c>
      <c r="K25" s="3">
        <v>44366</v>
      </c>
      <c r="L25" s="4">
        <v>0.625</v>
      </c>
      <c r="M25" s="5">
        <v>1.3239999999947001</v>
      </c>
      <c r="N25" s="5">
        <f t="shared" si="4"/>
        <v>37.54667702162098</v>
      </c>
      <c r="O25" s="5">
        <f t="shared" si="5"/>
        <v>3.1051101896880549</v>
      </c>
      <c r="P25" s="3">
        <v>44368</v>
      </c>
      <c r="Q25" s="4">
        <v>0.625</v>
      </c>
      <c r="R25" s="5">
        <v>1.3279999999946801</v>
      </c>
      <c r="S25" s="5">
        <f t="shared" si="6"/>
        <v>37.727719226154022</v>
      </c>
      <c r="T25" s="5">
        <f t="shared" si="7"/>
        <v>3.1200823800029376</v>
      </c>
    </row>
    <row r="26" spans="1:20" x14ac:dyDescent="0.25">
      <c r="A26" s="3">
        <v>44362</v>
      </c>
      <c r="B26" s="4">
        <v>0.66666666666666663</v>
      </c>
      <c r="C26" s="5">
        <v>1.40399999999438</v>
      </c>
      <c r="D26" s="5">
        <f t="shared" si="0"/>
        <v>41.228737089599221</v>
      </c>
      <c r="E26" s="5">
        <f t="shared" si="1"/>
        <v>3.4096165573098554</v>
      </c>
      <c r="F26" s="3">
        <v>44364</v>
      </c>
      <c r="G26" s="4">
        <v>0.66666666666666663</v>
      </c>
      <c r="H26" s="5">
        <v>1.3839999999944601</v>
      </c>
      <c r="I26" s="5">
        <f t="shared" si="2"/>
        <v>40.296207054229782</v>
      </c>
      <c r="J26" s="5">
        <f t="shared" si="3"/>
        <v>3.3324963233848028</v>
      </c>
      <c r="K26" s="3">
        <v>44366</v>
      </c>
      <c r="L26" s="4">
        <v>0.66666666666666663</v>
      </c>
      <c r="M26" s="5">
        <v>1.3259999999946901</v>
      </c>
      <c r="N26" s="5">
        <f t="shared" si="4"/>
        <v>37.637157534039673</v>
      </c>
      <c r="O26" s="5">
        <f t="shared" si="5"/>
        <v>3.1125929280650806</v>
      </c>
      <c r="P26" s="3">
        <v>44368</v>
      </c>
      <c r="Q26" s="4">
        <v>0.66666666666666663</v>
      </c>
      <c r="R26" s="5">
        <v>1.3319999999946699</v>
      </c>
      <c r="S26" s="5">
        <f t="shared" si="6"/>
        <v>37.909085951222217</v>
      </c>
      <c r="T26" s="5">
        <f t="shared" si="7"/>
        <v>3.1350814081660769</v>
      </c>
    </row>
    <row r="27" spans="1:20" x14ac:dyDescent="0.25">
      <c r="A27" s="3">
        <v>44362</v>
      </c>
      <c r="B27" s="4">
        <v>0.70833333333333337</v>
      </c>
      <c r="C27" s="5">
        <v>1.37899999999448</v>
      </c>
      <c r="D27" s="5">
        <f t="shared" si="0"/>
        <v>40.064319336665918</v>
      </c>
      <c r="E27" s="5">
        <f t="shared" si="1"/>
        <v>3.3133192091422714</v>
      </c>
      <c r="F27" s="3">
        <v>44364</v>
      </c>
      <c r="G27" s="4">
        <v>0.70833333333333337</v>
      </c>
      <c r="H27" s="5">
        <v>1.3469999999946101</v>
      </c>
      <c r="I27" s="5">
        <f t="shared" si="2"/>
        <v>38.592094700287682</v>
      </c>
      <c r="J27" s="5">
        <f t="shared" si="3"/>
        <v>3.1915662317137912</v>
      </c>
      <c r="K27" s="3">
        <v>44366</v>
      </c>
      <c r="L27" s="4">
        <v>0.70833333333333337</v>
      </c>
      <c r="M27" s="5">
        <v>1.32099999999471</v>
      </c>
      <c r="N27" s="5">
        <f t="shared" si="4"/>
        <v>37.411108573655262</v>
      </c>
      <c r="O27" s="5">
        <f t="shared" si="5"/>
        <v>3.0938986790412901</v>
      </c>
      <c r="P27" s="3">
        <v>44368</v>
      </c>
      <c r="Q27" s="4">
        <v>0.70833333333333337</v>
      </c>
      <c r="R27" s="5">
        <v>1.3069999999947699</v>
      </c>
      <c r="S27" s="5">
        <f t="shared" si="6"/>
        <v>36.780877346689813</v>
      </c>
      <c r="T27" s="5">
        <f t="shared" si="7"/>
        <v>3.0417785565712472</v>
      </c>
    </row>
    <row r="28" spans="1:20" x14ac:dyDescent="0.25">
      <c r="A28" s="3">
        <v>44362</v>
      </c>
      <c r="B28" s="4">
        <v>0.75</v>
      </c>
      <c r="C28" s="5">
        <v>1.3749999999945</v>
      </c>
      <c r="D28" s="5">
        <f t="shared" si="0"/>
        <v>39.87916867761804</v>
      </c>
      <c r="E28" s="5">
        <f t="shared" si="1"/>
        <v>3.2980072496390118</v>
      </c>
      <c r="F28" s="3">
        <v>44364</v>
      </c>
      <c r="G28" s="4">
        <v>0.75</v>
      </c>
      <c r="H28" s="5">
        <v>1.36599999999453</v>
      </c>
      <c r="I28" s="5">
        <f t="shared" si="2"/>
        <v>39.463750186119185</v>
      </c>
      <c r="J28" s="5">
        <f t="shared" si="3"/>
        <v>3.2636521403920566</v>
      </c>
      <c r="K28" s="3">
        <v>44366</v>
      </c>
      <c r="L28" s="4">
        <v>0.75</v>
      </c>
      <c r="M28" s="5">
        <v>1.3319999999946699</v>
      </c>
      <c r="N28" s="5">
        <f t="shared" si="4"/>
        <v>37.909085951222217</v>
      </c>
      <c r="O28" s="5">
        <f t="shared" si="5"/>
        <v>3.1350814081660769</v>
      </c>
      <c r="P28" s="3">
        <v>44368</v>
      </c>
      <c r="Q28" s="4">
        <v>0.75</v>
      </c>
      <c r="R28" s="5">
        <v>1.3259999999946901</v>
      </c>
      <c r="S28" s="5">
        <f t="shared" si="6"/>
        <v>37.637157534039673</v>
      </c>
      <c r="T28" s="5">
        <f t="shared" si="7"/>
        <v>3.1125929280650806</v>
      </c>
    </row>
    <row r="29" spans="1:20" x14ac:dyDescent="0.25">
      <c r="A29" s="3">
        <v>44362</v>
      </c>
      <c r="B29" s="4">
        <v>0.79166666666666663</v>
      </c>
      <c r="C29" s="5">
        <v>1.38699999999445</v>
      </c>
      <c r="D29" s="5">
        <f t="shared" si="0"/>
        <v>40.435579080198572</v>
      </c>
      <c r="E29" s="5">
        <f t="shared" si="1"/>
        <v>3.3440223899324217</v>
      </c>
      <c r="F29" s="3">
        <v>44364</v>
      </c>
      <c r="G29" s="4">
        <v>0.79166666666666663</v>
      </c>
      <c r="H29" s="5">
        <v>1.3749999999945</v>
      </c>
      <c r="I29" s="5">
        <f t="shared" si="2"/>
        <v>39.87916867761804</v>
      </c>
      <c r="J29" s="5">
        <f t="shared" si="3"/>
        <v>3.2980072496390118</v>
      </c>
      <c r="K29" s="3">
        <v>44366</v>
      </c>
      <c r="L29" s="4">
        <v>0.79166666666666663</v>
      </c>
      <c r="M29" s="5">
        <v>1.33899999999464</v>
      </c>
      <c r="N29" s="5">
        <f t="shared" si="4"/>
        <v>38.22725740912901</v>
      </c>
      <c r="O29" s="5">
        <f t="shared" si="5"/>
        <v>3.1613941877349689</v>
      </c>
      <c r="P29" s="3">
        <v>44368</v>
      </c>
      <c r="Q29" s="4">
        <v>0.79166666666666663</v>
      </c>
      <c r="R29" s="5">
        <v>1.3169999999947299</v>
      </c>
      <c r="S29" s="5">
        <f t="shared" si="6"/>
        <v>37.230635236661243</v>
      </c>
      <c r="T29" s="5">
        <f t="shared" si="7"/>
        <v>3.0789735340718845</v>
      </c>
    </row>
    <row r="30" spans="1:20" x14ac:dyDescent="0.25">
      <c r="A30" s="3">
        <v>44362</v>
      </c>
      <c r="B30" s="4">
        <v>0.83333333333333337</v>
      </c>
      <c r="C30" s="5">
        <v>1.38099999999447</v>
      </c>
      <c r="D30" s="5">
        <f t="shared" si="0"/>
        <v>40.157014539732643</v>
      </c>
      <c r="E30" s="5">
        <f t="shared" si="1"/>
        <v>3.3209851024358894</v>
      </c>
      <c r="F30" s="3">
        <v>44364</v>
      </c>
      <c r="G30" s="4">
        <v>0.83333333333333337</v>
      </c>
      <c r="H30" s="5">
        <v>1.35999999999456</v>
      </c>
      <c r="I30" s="5">
        <f t="shared" si="2"/>
        <v>39.18770659225585</v>
      </c>
      <c r="J30" s="5">
        <f t="shared" si="3"/>
        <v>3.2408233351795586</v>
      </c>
      <c r="K30" s="3">
        <v>44366</v>
      </c>
      <c r="L30" s="4">
        <v>0.83333333333333337</v>
      </c>
      <c r="M30" s="5">
        <v>1.33299999999466</v>
      </c>
      <c r="N30" s="5">
        <f t="shared" si="4"/>
        <v>37.954478292444037</v>
      </c>
      <c r="O30" s="5">
        <f t="shared" si="5"/>
        <v>3.1388353547851215</v>
      </c>
      <c r="P30" s="3">
        <v>44368</v>
      </c>
      <c r="Q30" s="4">
        <v>0.83333333333333337</v>
      </c>
      <c r="R30" s="5">
        <v>1.31399999999474</v>
      </c>
      <c r="S30" s="5">
        <f t="shared" si="6"/>
        <v>37.095493897935782</v>
      </c>
      <c r="T30" s="5">
        <f t="shared" si="7"/>
        <v>3.0677973453592888</v>
      </c>
    </row>
    <row r="31" spans="1:20" x14ac:dyDescent="0.25">
      <c r="A31" s="3">
        <v>44362</v>
      </c>
      <c r="B31" s="4">
        <v>0.875</v>
      </c>
      <c r="C31" s="5">
        <v>1.3919999999944299</v>
      </c>
      <c r="D31" s="5">
        <f t="shared" si="0"/>
        <v>40.668264276926671</v>
      </c>
      <c r="E31" s="5">
        <f t="shared" si="1"/>
        <v>3.3632654557018355</v>
      </c>
      <c r="F31" s="3">
        <v>44364</v>
      </c>
      <c r="G31" s="4">
        <v>0.875</v>
      </c>
      <c r="H31" s="5">
        <v>1.3689999999945199</v>
      </c>
      <c r="I31" s="5">
        <f t="shared" si="2"/>
        <v>39.602042763628575</v>
      </c>
      <c r="J31" s="5">
        <f t="shared" si="3"/>
        <v>3.2750889365520828</v>
      </c>
      <c r="K31" s="3">
        <v>44366</v>
      </c>
      <c r="L31" s="4">
        <v>0.875</v>
      </c>
      <c r="M31" s="5">
        <v>1.3439999999946199</v>
      </c>
      <c r="N31" s="5">
        <f t="shared" si="4"/>
        <v>38.45512930345361</v>
      </c>
      <c r="O31" s="5">
        <f t="shared" si="5"/>
        <v>3.1802391933956136</v>
      </c>
      <c r="P31" s="3">
        <v>44368</v>
      </c>
      <c r="Q31" s="4">
        <v>0.875</v>
      </c>
      <c r="R31" s="5">
        <v>1.31199999999475</v>
      </c>
      <c r="S31" s="5">
        <f t="shared" si="6"/>
        <v>37.005501510962588</v>
      </c>
      <c r="T31" s="5">
        <f t="shared" si="7"/>
        <v>3.0603549749566059</v>
      </c>
    </row>
    <row r="32" spans="1:20" x14ac:dyDescent="0.25">
      <c r="A32" s="3">
        <v>44362</v>
      </c>
      <c r="B32" s="4">
        <v>0.91666666666666663</v>
      </c>
      <c r="C32" s="5">
        <v>1.3799999999944801</v>
      </c>
      <c r="D32" s="5">
        <f t="shared" si="0"/>
        <v>40.110656953632656</v>
      </c>
      <c r="E32" s="5">
        <f t="shared" si="1"/>
        <v>3.3171513300654203</v>
      </c>
      <c r="F32" s="3">
        <v>44364</v>
      </c>
      <c r="G32" s="4">
        <v>0.91666666666666663</v>
      </c>
      <c r="H32" s="5">
        <v>1.36999999999452</v>
      </c>
      <c r="I32" s="5">
        <f t="shared" si="2"/>
        <v>39.648180365441419</v>
      </c>
      <c r="J32" s="5">
        <f t="shared" si="3"/>
        <v>3.2789045162220054</v>
      </c>
      <c r="K32" s="3">
        <v>44366</v>
      </c>
      <c r="L32" s="4">
        <v>0.91666666666666663</v>
      </c>
      <c r="M32" s="5">
        <v>1.3419999999946299</v>
      </c>
      <c r="N32" s="5">
        <f t="shared" si="4"/>
        <v>38.363919950189093</v>
      </c>
      <c r="O32" s="5">
        <f t="shared" si="5"/>
        <v>3.1726961798806377</v>
      </c>
      <c r="P32" s="3">
        <v>44368</v>
      </c>
      <c r="Q32" s="4">
        <v>0.91666666666666663</v>
      </c>
      <c r="R32" s="5">
        <v>1.32699999999469</v>
      </c>
      <c r="S32" s="5">
        <f t="shared" si="6"/>
        <v>37.682428235736836</v>
      </c>
      <c r="T32" s="5">
        <f t="shared" si="7"/>
        <v>3.116336815095436</v>
      </c>
    </row>
    <row r="33" spans="1:20" x14ac:dyDescent="0.25">
      <c r="A33" s="3">
        <v>44362</v>
      </c>
      <c r="B33" s="4">
        <v>0.95833333333333337</v>
      </c>
      <c r="C33" s="5">
        <v>1.39099999999443</v>
      </c>
      <c r="D33" s="5">
        <f t="shared" si="0"/>
        <v>40.621687416044963</v>
      </c>
      <c r="E33" s="5">
        <f t="shared" si="1"/>
        <v>3.3594135493069182</v>
      </c>
      <c r="F33" s="3">
        <v>44364</v>
      </c>
      <c r="G33" s="4">
        <v>0.95833333333333337</v>
      </c>
      <c r="H33" s="5">
        <v>1.3779999999944801</v>
      </c>
      <c r="I33" s="5">
        <f t="shared" si="2"/>
        <v>40.018001694702455</v>
      </c>
      <c r="J33" s="5">
        <f t="shared" si="3"/>
        <v>3.3094887401518931</v>
      </c>
      <c r="K33" s="3">
        <v>44366</v>
      </c>
      <c r="L33" s="4">
        <v>0.95833333333333337</v>
      </c>
      <c r="M33" s="5">
        <v>1.3419999999946299</v>
      </c>
      <c r="N33" s="5">
        <f t="shared" si="4"/>
        <v>38.363919950189093</v>
      </c>
      <c r="O33" s="5">
        <f t="shared" si="5"/>
        <v>3.1726961798806377</v>
      </c>
      <c r="P33" s="3">
        <v>44368</v>
      </c>
      <c r="Q33" s="4">
        <v>0.95833333333333337</v>
      </c>
      <c r="R33" s="5">
        <v>1.3229999999947</v>
      </c>
      <c r="S33" s="5">
        <f t="shared" si="6"/>
        <v>37.501467223322344</v>
      </c>
      <c r="T33" s="5">
        <f t="shared" si="7"/>
        <v>3.1013713393687579</v>
      </c>
    </row>
    <row r="34" spans="1:20" ht="15.75" thickBot="1" x14ac:dyDescent="0.3">
      <c r="A34" s="3">
        <v>44363</v>
      </c>
      <c r="B34" s="4">
        <v>0</v>
      </c>
      <c r="C34" s="5">
        <v>1.3719999999945101</v>
      </c>
      <c r="D34" s="5">
        <f t="shared" si="0"/>
        <v>39.740515647442521</v>
      </c>
      <c r="E34" s="5">
        <f t="shared" si="1"/>
        <v>3.2865406440434963</v>
      </c>
      <c r="F34" s="3">
        <v>44365</v>
      </c>
      <c r="G34" s="4">
        <v>0</v>
      </c>
      <c r="H34" s="5">
        <v>1.37699999999449</v>
      </c>
      <c r="I34" s="5">
        <f t="shared" si="2"/>
        <v>39.971704033618252</v>
      </c>
      <c r="J34" s="5">
        <f t="shared" si="3"/>
        <v>3.3056599235802291</v>
      </c>
      <c r="K34" s="3">
        <v>44367</v>
      </c>
      <c r="L34" s="4">
        <v>0</v>
      </c>
      <c r="M34" s="5">
        <v>1.3469999999946101</v>
      </c>
      <c r="N34" s="5">
        <f t="shared" si="4"/>
        <v>38.592094700287682</v>
      </c>
      <c r="O34" s="5">
        <f t="shared" si="5"/>
        <v>3.1915662317137912</v>
      </c>
    </row>
    <row r="35" spans="1:20" ht="15.75" thickBot="1" x14ac:dyDescent="0.3">
      <c r="A35" s="3">
        <v>44363</v>
      </c>
      <c r="B35" s="4">
        <v>4.1666666666666664E-2</v>
      </c>
      <c r="C35" s="5">
        <v>1.38899999999444</v>
      </c>
      <c r="D35" s="5">
        <f t="shared" si="0"/>
        <v>40.528593414968242</v>
      </c>
      <c r="E35" s="5">
        <f t="shared" si="1"/>
        <v>3.3517146754178735</v>
      </c>
      <c r="F35" s="3">
        <v>44365</v>
      </c>
      <c r="G35" s="4">
        <v>4.1666666666666664E-2</v>
      </c>
      <c r="H35" s="5">
        <v>1.3759999999944901</v>
      </c>
      <c r="I35" s="5">
        <f t="shared" si="2"/>
        <v>39.925426359293965</v>
      </c>
      <c r="J35" s="5">
        <f t="shared" si="3"/>
        <v>3.3018327599136108</v>
      </c>
      <c r="K35" s="3">
        <v>44367</v>
      </c>
      <c r="L35" s="4">
        <v>4.1666666666666664E-2</v>
      </c>
      <c r="M35" s="5">
        <v>1.35999999999456</v>
      </c>
      <c r="N35" s="5">
        <f t="shared" si="4"/>
        <v>39.18770659225585</v>
      </c>
      <c r="O35" s="5">
        <f t="shared" si="5"/>
        <v>3.2408233351795586</v>
      </c>
      <c r="Q35" s="6" t="s">
        <v>10</v>
      </c>
      <c r="R35" s="7"/>
      <c r="S35" s="7"/>
      <c r="T35" s="8">
        <f>SUM(E10:E57)+SUM(J10:J57)+SUM(O10:O57)+SUM(T10:T33)</f>
        <v>548.17852655559545</v>
      </c>
    </row>
    <row r="36" spans="1:20" x14ac:dyDescent="0.25">
      <c r="A36" s="3">
        <v>44363</v>
      </c>
      <c r="B36" s="4">
        <v>8.3333333333333329E-2</v>
      </c>
      <c r="C36" s="5">
        <v>1.39099999999443</v>
      </c>
      <c r="D36" s="5">
        <f t="shared" si="0"/>
        <v>40.621687416044963</v>
      </c>
      <c r="E36" s="5">
        <f t="shared" si="1"/>
        <v>3.3594135493069182</v>
      </c>
      <c r="F36" s="3">
        <v>44365</v>
      </c>
      <c r="G36" s="4">
        <v>8.3333333333333329E-2</v>
      </c>
      <c r="H36" s="5">
        <v>1.3819999999944701</v>
      </c>
      <c r="I36" s="5">
        <f t="shared" si="2"/>
        <v>40.203392089103232</v>
      </c>
      <c r="J36" s="5">
        <f t="shared" si="3"/>
        <v>3.3248205257688372</v>
      </c>
      <c r="K36" s="3">
        <v>44367</v>
      </c>
      <c r="L36" s="4">
        <v>8.3333333333333329E-2</v>
      </c>
      <c r="M36" s="5">
        <v>1.3649999999945399</v>
      </c>
      <c r="N36" s="5">
        <f t="shared" si="4"/>
        <v>39.417692756066181</v>
      </c>
      <c r="O36" s="5">
        <f t="shared" si="5"/>
        <v>3.2598431909266732</v>
      </c>
    </row>
    <row r="37" spans="1:20" x14ac:dyDescent="0.25">
      <c r="A37" s="3">
        <v>44363</v>
      </c>
      <c r="B37" s="4">
        <v>0.125</v>
      </c>
      <c r="C37" s="5">
        <v>1.3899999999944399</v>
      </c>
      <c r="D37" s="5">
        <f t="shared" si="0"/>
        <v>40.575130460124328</v>
      </c>
      <c r="E37" s="5">
        <f t="shared" si="1"/>
        <v>3.3555632890522817</v>
      </c>
      <c r="F37" s="3">
        <v>44365</v>
      </c>
      <c r="G37" s="4">
        <v>0.125</v>
      </c>
      <c r="H37" s="5">
        <v>1.3729999999945</v>
      </c>
      <c r="I37" s="5">
        <f t="shared" si="2"/>
        <v>39.786713315789243</v>
      </c>
      <c r="J37" s="5">
        <f t="shared" si="3"/>
        <v>3.2903611912157702</v>
      </c>
      <c r="K37" s="3">
        <v>44367</v>
      </c>
      <c r="L37" s="4">
        <v>0.125</v>
      </c>
      <c r="M37" s="5">
        <v>1.3509999999945901</v>
      </c>
      <c r="N37" s="5">
        <f t="shared" si="4"/>
        <v>38.774997525827004</v>
      </c>
      <c r="O37" s="5">
        <f t="shared" si="5"/>
        <v>3.206692295385893</v>
      </c>
    </row>
    <row r="38" spans="1:20" x14ac:dyDescent="0.25">
      <c r="A38" s="3">
        <v>44363</v>
      </c>
      <c r="B38" s="4">
        <v>0.16666666666666666</v>
      </c>
      <c r="C38" s="5">
        <v>1.39499999999442</v>
      </c>
      <c r="D38" s="5">
        <f t="shared" si="0"/>
        <v>40.808114231378795</v>
      </c>
      <c r="E38" s="5">
        <f t="shared" si="1"/>
        <v>3.374831046935026</v>
      </c>
      <c r="F38" s="3">
        <v>44365</v>
      </c>
      <c r="G38" s="4">
        <v>0.16666666666666666</v>
      </c>
      <c r="H38" s="5">
        <v>1.37699999999449</v>
      </c>
      <c r="I38" s="5">
        <f t="shared" si="2"/>
        <v>39.971704033618252</v>
      </c>
      <c r="J38" s="5">
        <f t="shared" si="3"/>
        <v>3.3056599235802291</v>
      </c>
      <c r="K38" s="3">
        <v>44367</v>
      </c>
      <c r="L38" s="4">
        <v>0.16666666666666666</v>
      </c>
      <c r="M38" s="5">
        <v>1.3669999999945299</v>
      </c>
      <c r="N38" s="5">
        <f t="shared" si="4"/>
        <v>39.509827668028663</v>
      </c>
      <c r="O38" s="5">
        <f t="shared" si="5"/>
        <v>3.2674627481459702</v>
      </c>
    </row>
    <row r="39" spans="1:20" x14ac:dyDescent="0.25">
      <c r="A39" s="3">
        <v>44363</v>
      </c>
      <c r="B39" s="4">
        <v>0.20833333333333334</v>
      </c>
      <c r="C39" s="5">
        <v>1.38899999999444</v>
      </c>
      <c r="D39" s="5">
        <f t="shared" si="0"/>
        <v>40.528593414968242</v>
      </c>
      <c r="E39" s="5">
        <f t="shared" si="1"/>
        <v>3.3517146754178735</v>
      </c>
      <c r="F39" s="3">
        <v>44365</v>
      </c>
      <c r="G39" s="4">
        <v>0.20833333333333334</v>
      </c>
      <c r="H39" s="5">
        <v>1.38499999999446</v>
      </c>
      <c r="I39" s="5">
        <f t="shared" si="2"/>
        <v>40.342644458288831</v>
      </c>
      <c r="J39" s="5">
        <f t="shared" si="3"/>
        <v>3.3363366967004859</v>
      </c>
      <c r="K39" s="3">
        <v>44367</v>
      </c>
      <c r="L39" s="4">
        <v>0.20833333333333334</v>
      </c>
      <c r="M39" s="5">
        <v>1.3589999999945599</v>
      </c>
      <c r="N39" s="5">
        <f t="shared" si="4"/>
        <v>39.141769598594081</v>
      </c>
      <c r="O39" s="5">
        <f t="shared" si="5"/>
        <v>3.2370243458037304</v>
      </c>
    </row>
    <row r="40" spans="1:20" x14ac:dyDescent="0.25">
      <c r="A40" s="3">
        <v>44363</v>
      </c>
      <c r="B40" s="4">
        <v>0.25</v>
      </c>
      <c r="C40" s="5">
        <v>1.3979999999943999</v>
      </c>
      <c r="D40" s="5">
        <f t="shared" si="0"/>
        <v>40.948143122078847</v>
      </c>
      <c r="E40" s="5">
        <f t="shared" si="1"/>
        <v>3.3864114361959206</v>
      </c>
      <c r="F40" s="3">
        <v>44365</v>
      </c>
      <c r="G40" s="4">
        <v>0.25</v>
      </c>
      <c r="H40" s="5">
        <v>1.3739999999945001</v>
      </c>
      <c r="I40" s="5">
        <f t="shared" si="2"/>
        <v>39.832930994483121</v>
      </c>
      <c r="J40" s="5">
        <f t="shared" si="3"/>
        <v>3.2941833932437539</v>
      </c>
      <c r="K40" s="3">
        <v>44367</v>
      </c>
      <c r="L40" s="4">
        <v>0.25</v>
      </c>
      <c r="M40" s="5">
        <v>1.3589999999945599</v>
      </c>
      <c r="N40" s="5">
        <f t="shared" si="4"/>
        <v>39.141769598594081</v>
      </c>
      <c r="O40" s="5">
        <f t="shared" si="5"/>
        <v>3.2370243458037304</v>
      </c>
    </row>
    <row r="41" spans="1:20" x14ac:dyDescent="0.25">
      <c r="A41" s="3">
        <v>44363</v>
      </c>
      <c r="B41" s="4">
        <v>0.29166666666666669</v>
      </c>
      <c r="C41" s="5">
        <v>1.4009999999943901</v>
      </c>
      <c r="D41" s="5">
        <f t="shared" si="0"/>
        <v>41.088350793254037</v>
      </c>
      <c r="E41" s="5">
        <f t="shared" si="1"/>
        <v>3.3980066106021085</v>
      </c>
      <c r="F41" s="3">
        <v>44365</v>
      </c>
      <c r="G41" s="4">
        <v>0.29166666666666669</v>
      </c>
      <c r="H41" s="5">
        <v>1.3709999999945099</v>
      </c>
      <c r="I41" s="5">
        <f t="shared" si="2"/>
        <v>39.694337995353692</v>
      </c>
      <c r="J41" s="5">
        <f t="shared" si="3"/>
        <v>3.2827217522157501</v>
      </c>
      <c r="K41" s="3">
        <v>44367</v>
      </c>
      <c r="L41" s="4">
        <v>0.29166666666666669</v>
      </c>
      <c r="M41" s="5">
        <v>1.3549999999945801</v>
      </c>
      <c r="N41" s="5">
        <f t="shared" si="4"/>
        <v>38.958222620607614</v>
      </c>
      <c r="O41" s="5">
        <f t="shared" si="5"/>
        <v>3.2218450107242496</v>
      </c>
    </row>
    <row r="42" spans="1:20" x14ac:dyDescent="0.25">
      <c r="A42" s="3">
        <v>44363</v>
      </c>
      <c r="B42" s="4">
        <v>0.33333333333333331</v>
      </c>
      <c r="C42" s="5">
        <v>1.4009999999943901</v>
      </c>
      <c r="D42" s="5">
        <f t="shared" si="0"/>
        <v>41.088350793254037</v>
      </c>
      <c r="E42" s="5">
        <f t="shared" si="1"/>
        <v>3.3980066106021085</v>
      </c>
      <c r="F42" s="3">
        <v>44365</v>
      </c>
      <c r="G42" s="4">
        <v>0.33333333333333331</v>
      </c>
      <c r="H42" s="5">
        <v>1.3719999999945101</v>
      </c>
      <c r="I42" s="5">
        <f t="shared" si="2"/>
        <v>39.740515647442521</v>
      </c>
      <c r="J42" s="5">
        <f t="shared" si="3"/>
        <v>3.2865406440434963</v>
      </c>
      <c r="K42" s="3">
        <v>44367</v>
      </c>
      <c r="L42" s="4">
        <v>0.33333333333333331</v>
      </c>
      <c r="M42" s="5">
        <v>1.3589999999945599</v>
      </c>
      <c r="N42" s="5">
        <f t="shared" si="4"/>
        <v>39.141769598594081</v>
      </c>
      <c r="O42" s="5">
        <f t="shared" si="5"/>
        <v>3.2370243458037304</v>
      </c>
    </row>
    <row r="43" spans="1:20" x14ac:dyDescent="0.25">
      <c r="A43" s="3">
        <v>44363</v>
      </c>
      <c r="B43" s="4">
        <v>0.375</v>
      </c>
      <c r="C43" s="5">
        <v>1.40199999999439</v>
      </c>
      <c r="D43" s="5">
        <f t="shared" si="0"/>
        <v>41.135126385784034</v>
      </c>
      <c r="E43" s="5">
        <f t="shared" si="1"/>
        <v>3.4018749521043392</v>
      </c>
      <c r="F43" s="3">
        <v>44365</v>
      </c>
      <c r="G43" s="4">
        <v>0.375</v>
      </c>
      <c r="H43" s="5">
        <v>1.3749999999945</v>
      </c>
      <c r="I43" s="5">
        <f t="shared" si="2"/>
        <v>39.87916867761804</v>
      </c>
      <c r="J43" s="5">
        <f t="shared" si="3"/>
        <v>3.2980072496390118</v>
      </c>
      <c r="K43" s="3">
        <v>44367</v>
      </c>
      <c r="L43" s="4">
        <v>0.375</v>
      </c>
      <c r="M43" s="5">
        <v>1.3569999999945701</v>
      </c>
      <c r="N43" s="5">
        <f t="shared" si="4"/>
        <v>39.049955898264649</v>
      </c>
      <c r="O43" s="5">
        <f t="shared" si="5"/>
        <v>3.2294313527864862</v>
      </c>
    </row>
    <row r="44" spans="1:20" x14ac:dyDescent="0.25">
      <c r="A44" s="3">
        <v>44363</v>
      </c>
      <c r="B44" s="4">
        <v>0.41666666666666669</v>
      </c>
      <c r="C44" s="5">
        <v>1.3919999999944299</v>
      </c>
      <c r="D44" s="5">
        <f t="shared" si="0"/>
        <v>40.668264276926671</v>
      </c>
      <c r="E44" s="5">
        <f t="shared" si="1"/>
        <v>3.3632654557018355</v>
      </c>
      <c r="F44" s="3">
        <v>44365</v>
      </c>
      <c r="G44" s="4">
        <v>0.41666666666666669</v>
      </c>
      <c r="H44" s="5">
        <v>1.3729999999945</v>
      </c>
      <c r="I44" s="5">
        <f t="shared" si="2"/>
        <v>39.786713315789243</v>
      </c>
      <c r="J44" s="5">
        <f t="shared" si="3"/>
        <v>3.2903611912157702</v>
      </c>
      <c r="K44" s="3">
        <v>44367</v>
      </c>
      <c r="L44" s="4">
        <v>0.41666666666666669</v>
      </c>
      <c r="M44" s="5">
        <v>1.3449999999946201</v>
      </c>
      <c r="N44" s="5">
        <f t="shared" si="4"/>
        <v>38.500764259558942</v>
      </c>
      <c r="O44" s="5">
        <f t="shared" si="5"/>
        <v>3.1840132042655243</v>
      </c>
    </row>
    <row r="45" spans="1:20" x14ac:dyDescent="0.25">
      <c r="A45" s="3">
        <v>44363</v>
      </c>
      <c r="B45" s="4">
        <v>0.45833333333333331</v>
      </c>
      <c r="C45" s="5">
        <v>1.3859999999944499</v>
      </c>
      <c r="D45" s="5">
        <f t="shared" si="0"/>
        <v>40.389101802222733</v>
      </c>
      <c r="E45" s="5">
        <f t="shared" si="1"/>
        <v>3.3401787190438199</v>
      </c>
      <c r="F45" s="3">
        <v>44365</v>
      </c>
      <c r="G45" s="4">
        <v>0.45833333333333331</v>
      </c>
      <c r="H45" s="5">
        <v>1.36399999999454</v>
      </c>
      <c r="I45" s="5">
        <f t="shared" si="2"/>
        <v>39.371655383823054</v>
      </c>
      <c r="J45" s="5">
        <f t="shared" si="3"/>
        <v>3.2560359002421664</v>
      </c>
      <c r="K45" s="3">
        <v>44367</v>
      </c>
      <c r="L45" s="4">
        <v>0.45833333333333331</v>
      </c>
      <c r="M45" s="5">
        <v>1.3469999999946101</v>
      </c>
      <c r="N45" s="5">
        <f t="shared" si="4"/>
        <v>38.592094700287682</v>
      </c>
      <c r="O45" s="5">
        <f t="shared" si="5"/>
        <v>3.1915662317137912</v>
      </c>
    </row>
    <row r="46" spans="1:20" x14ac:dyDescent="0.25">
      <c r="A46" s="3">
        <v>44363</v>
      </c>
      <c r="B46" s="4">
        <v>0.5</v>
      </c>
      <c r="C46" s="5">
        <v>1.3879999999944399</v>
      </c>
      <c r="D46" s="5">
        <f t="shared" si="0"/>
        <v>40.482076286387446</v>
      </c>
      <c r="E46" s="5">
        <f t="shared" si="1"/>
        <v>3.3478677088842415</v>
      </c>
      <c r="F46" s="3">
        <v>44365</v>
      </c>
      <c r="G46" s="4">
        <v>0.5</v>
      </c>
      <c r="H46" s="5">
        <v>1.3629999999945399</v>
      </c>
      <c r="I46" s="5">
        <f t="shared" si="2"/>
        <v>39.325638075350689</v>
      </c>
      <c r="J46" s="5">
        <f t="shared" si="3"/>
        <v>3.2522302688315019</v>
      </c>
      <c r="K46" s="3">
        <v>44367</v>
      </c>
      <c r="L46" s="4">
        <v>0.5</v>
      </c>
      <c r="M46" s="5">
        <v>1.3379999999946399</v>
      </c>
      <c r="N46" s="5">
        <f t="shared" si="4"/>
        <v>38.181743650236157</v>
      </c>
      <c r="O46" s="5">
        <f t="shared" si="5"/>
        <v>3.15763019987453</v>
      </c>
    </row>
    <row r="47" spans="1:20" x14ac:dyDescent="0.25">
      <c r="A47" s="3">
        <v>44363</v>
      </c>
      <c r="B47" s="4">
        <v>0.54166666666666663</v>
      </c>
      <c r="C47" s="5">
        <v>1.38099999999447</v>
      </c>
      <c r="D47" s="5">
        <f t="shared" si="0"/>
        <v>40.157014539732643</v>
      </c>
      <c r="E47" s="5">
        <f t="shared" si="1"/>
        <v>3.3209851024358894</v>
      </c>
      <c r="F47" s="3">
        <v>44365</v>
      </c>
      <c r="G47" s="4">
        <v>0.54166666666666663</v>
      </c>
      <c r="H47" s="5">
        <v>1.3649999999945399</v>
      </c>
      <c r="I47" s="5">
        <f t="shared" si="2"/>
        <v>39.417692756066181</v>
      </c>
      <c r="J47" s="5">
        <f t="shared" si="3"/>
        <v>3.2598431909266732</v>
      </c>
      <c r="K47" s="3">
        <v>44367</v>
      </c>
      <c r="L47" s="4">
        <v>0.54166666666666663</v>
      </c>
      <c r="M47" s="5">
        <v>1.35199999999459</v>
      </c>
      <c r="N47" s="5">
        <f t="shared" si="4"/>
        <v>38.820773601887836</v>
      </c>
      <c r="O47" s="5">
        <f t="shared" si="5"/>
        <v>3.210477976876124</v>
      </c>
    </row>
    <row r="48" spans="1:20" x14ac:dyDescent="0.25">
      <c r="A48" s="3">
        <v>44363</v>
      </c>
      <c r="B48" s="4">
        <v>0.58333333333333337</v>
      </c>
      <c r="C48" s="5">
        <v>1.38499999999446</v>
      </c>
      <c r="D48" s="5">
        <f t="shared" si="0"/>
        <v>40.342644458288831</v>
      </c>
      <c r="E48" s="5">
        <f t="shared" si="1"/>
        <v>3.3363366967004859</v>
      </c>
      <c r="F48" s="3">
        <v>44365</v>
      </c>
      <c r="G48" s="4">
        <v>0.58333333333333337</v>
      </c>
      <c r="H48" s="5">
        <v>1.35599999999457</v>
      </c>
      <c r="I48" s="5">
        <f t="shared" si="2"/>
        <v>39.004079203597669</v>
      </c>
      <c r="J48" s="5">
        <f t="shared" si="3"/>
        <v>3.2256373501375273</v>
      </c>
      <c r="K48" s="3">
        <v>44367</v>
      </c>
      <c r="L48" s="4">
        <v>0.58333333333333337</v>
      </c>
      <c r="M48" s="5">
        <v>1.33899999999464</v>
      </c>
      <c r="N48" s="5">
        <f t="shared" si="4"/>
        <v>38.22725740912901</v>
      </c>
      <c r="O48" s="5">
        <f t="shared" si="5"/>
        <v>3.1613941877349689</v>
      </c>
    </row>
    <row r="49" spans="1:15" x14ac:dyDescent="0.25">
      <c r="A49" s="3">
        <v>44363</v>
      </c>
      <c r="B49" s="4">
        <v>0.625</v>
      </c>
      <c r="C49" s="5">
        <v>1.3669999999945299</v>
      </c>
      <c r="D49" s="5">
        <f t="shared" si="0"/>
        <v>39.509827668028663</v>
      </c>
      <c r="E49" s="5">
        <f t="shared" si="1"/>
        <v>3.2674627481459702</v>
      </c>
      <c r="F49" s="3">
        <v>44365</v>
      </c>
      <c r="G49" s="4">
        <v>0.625</v>
      </c>
      <c r="H49" s="5">
        <v>1.3469999999946101</v>
      </c>
      <c r="I49" s="5">
        <f t="shared" si="2"/>
        <v>38.592094700287682</v>
      </c>
      <c r="J49" s="5">
        <f t="shared" si="3"/>
        <v>3.1915662317137912</v>
      </c>
      <c r="K49" s="3">
        <v>44367</v>
      </c>
      <c r="L49" s="4">
        <v>0.625</v>
      </c>
      <c r="M49" s="5">
        <v>1.3419999999946299</v>
      </c>
      <c r="N49" s="5">
        <f t="shared" si="4"/>
        <v>38.363919950189093</v>
      </c>
      <c r="O49" s="5">
        <f t="shared" si="5"/>
        <v>3.1726961798806377</v>
      </c>
    </row>
    <row r="50" spans="1:15" x14ac:dyDescent="0.25">
      <c r="A50" s="3">
        <v>44363</v>
      </c>
      <c r="B50" s="4">
        <v>0.66666666666666663</v>
      </c>
      <c r="C50" s="5">
        <v>1.3629999999945399</v>
      </c>
      <c r="D50" s="5">
        <f t="shared" si="0"/>
        <v>39.325638075350689</v>
      </c>
      <c r="E50" s="5">
        <f t="shared" si="1"/>
        <v>3.2522302688315019</v>
      </c>
      <c r="F50" s="3">
        <v>44365</v>
      </c>
      <c r="G50" s="4">
        <v>0.66666666666666663</v>
      </c>
      <c r="H50" s="5">
        <v>1.3479999999946</v>
      </c>
      <c r="I50" s="5">
        <f t="shared" si="2"/>
        <v>38.637790172759274</v>
      </c>
      <c r="J50" s="5">
        <f t="shared" si="3"/>
        <v>3.1953452472871917</v>
      </c>
      <c r="K50" s="3">
        <v>44367</v>
      </c>
      <c r="L50" s="4">
        <v>0.66666666666666663</v>
      </c>
      <c r="M50" s="5">
        <v>1.3439999999946199</v>
      </c>
      <c r="N50" s="5">
        <f t="shared" si="4"/>
        <v>38.45512930345361</v>
      </c>
      <c r="O50" s="5">
        <f t="shared" si="5"/>
        <v>3.1802391933956136</v>
      </c>
    </row>
    <row r="51" spans="1:15" x14ac:dyDescent="0.25">
      <c r="A51" s="3">
        <v>44363</v>
      </c>
      <c r="B51" s="4">
        <v>0.70833333333333337</v>
      </c>
      <c r="C51" s="5">
        <v>1.3719999999945101</v>
      </c>
      <c r="D51" s="5">
        <f t="shared" si="0"/>
        <v>39.740515647442521</v>
      </c>
      <c r="E51" s="5">
        <f t="shared" si="1"/>
        <v>3.2865406440434963</v>
      </c>
      <c r="F51" s="3">
        <v>44365</v>
      </c>
      <c r="G51" s="4">
        <v>0.70833333333333337</v>
      </c>
      <c r="H51" s="5">
        <v>1.33899999999464</v>
      </c>
      <c r="I51" s="5">
        <f t="shared" si="2"/>
        <v>38.22725740912901</v>
      </c>
      <c r="J51" s="5">
        <f t="shared" si="3"/>
        <v>3.1613941877349689</v>
      </c>
      <c r="K51" s="3">
        <v>44367</v>
      </c>
      <c r="L51" s="4">
        <v>0.70833333333333337</v>
      </c>
      <c r="M51" s="5">
        <v>1.3319999999946699</v>
      </c>
      <c r="N51" s="5">
        <f t="shared" si="4"/>
        <v>37.909085951222217</v>
      </c>
      <c r="O51" s="5">
        <f t="shared" si="5"/>
        <v>3.1350814081660769</v>
      </c>
    </row>
    <row r="52" spans="1:15" x14ac:dyDescent="0.25">
      <c r="A52" s="3">
        <v>44363</v>
      </c>
      <c r="B52" s="4">
        <v>0.75</v>
      </c>
      <c r="C52" s="5">
        <v>1.35999999999456</v>
      </c>
      <c r="D52" s="5">
        <f t="shared" si="0"/>
        <v>39.18770659225585</v>
      </c>
      <c r="E52" s="5">
        <f t="shared" si="1"/>
        <v>3.2408233351795586</v>
      </c>
      <c r="F52" s="3">
        <v>44365</v>
      </c>
      <c r="G52" s="4">
        <v>0.75</v>
      </c>
      <c r="H52" s="5">
        <v>1.3429999999946201</v>
      </c>
      <c r="I52" s="5">
        <f t="shared" si="2"/>
        <v>38.409514531632915</v>
      </c>
      <c r="J52" s="5">
        <f t="shared" si="3"/>
        <v>3.1764668517660417</v>
      </c>
      <c r="K52" s="3">
        <v>44367</v>
      </c>
      <c r="L52" s="4">
        <v>0.75</v>
      </c>
      <c r="M52" s="5">
        <v>1.3199999999947201</v>
      </c>
      <c r="N52" s="5">
        <f t="shared" si="4"/>
        <v>37.365959734749808</v>
      </c>
      <c r="O52" s="5">
        <f t="shared" si="5"/>
        <v>3.0901648700638091</v>
      </c>
    </row>
    <row r="53" spans="1:15" x14ac:dyDescent="0.25">
      <c r="A53" s="3">
        <v>44363</v>
      </c>
      <c r="B53" s="4">
        <v>0.79166666666666663</v>
      </c>
      <c r="C53" s="5">
        <v>1.3689999999945199</v>
      </c>
      <c r="D53" s="5">
        <f t="shared" si="0"/>
        <v>39.602042763628575</v>
      </c>
      <c r="E53" s="5">
        <f t="shared" si="1"/>
        <v>3.2750889365520828</v>
      </c>
      <c r="F53" s="3">
        <v>44365</v>
      </c>
      <c r="G53" s="4">
        <v>0.79166666666666663</v>
      </c>
      <c r="H53" s="5">
        <v>1.3379999999946399</v>
      </c>
      <c r="I53" s="5">
        <f t="shared" si="2"/>
        <v>38.181743650236157</v>
      </c>
      <c r="J53" s="5">
        <f t="shared" si="3"/>
        <v>3.15763019987453</v>
      </c>
      <c r="K53" s="3">
        <v>44367</v>
      </c>
      <c r="L53" s="4">
        <v>0.79166666666666663</v>
      </c>
      <c r="M53" s="5">
        <v>1.3259999999946901</v>
      </c>
      <c r="N53" s="5">
        <f t="shared" si="4"/>
        <v>37.637157534039673</v>
      </c>
      <c r="O53" s="5">
        <f t="shared" si="5"/>
        <v>3.1125929280650806</v>
      </c>
    </row>
    <row r="54" spans="1:15" x14ac:dyDescent="0.25">
      <c r="A54" s="3">
        <v>44363</v>
      </c>
      <c r="B54" s="4">
        <v>0.83333333333333337</v>
      </c>
      <c r="C54" s="5">
        <v>1.3709999999945099</v>
      </c>
      <c r="D54" s="5">
        <f t="shared" si="0"/>
        <v>39.694337995353692</v>
      </c>
      <c r="E54" s="5">
        <f t="shared" si="1"/>
        <v>3.2827217522157501</v>
      </c>
      <c r="F54" s="3">
        <v>44365</v>
      </c>
      <c r="G54" s="4">
        <v>0.83333333333333337</v>
      </c>
      <c r="H54" s="5">
        <v>1.35199999999459</v>
      </c>
      <c r="I54" s="5">
        <f t="shared" si="2"/>
        <v>38.820773601887836</v>
      </c>
      <c r="J54" s="5">
        <f t="shared" si="3"/>
        <v>3.210477976876124</v>
      </c>
      <c r="K54" s="3">
        <v>44367</v>
      </c>
      <c r="L54" s="4">
        <v>0.83333333333333337</v>
      </c>
      <c r="M54" s="5">
        <v>1.32699999999469</v>
      </c>
      <c r="N54" s="5">
        <f t="shared" si="4"/>
        <v>37.682428235736836</v>
      </c>
      <c r="O54" s="5">
        <f t="shared" si="5"/>
        <v>3.116336815095436</v>
      </c>
    </row>
    <row r="55" spans="1:15" x14ac:dyDescent="0.25">
      <c r="A55" s="3">
        <v>44363</v>
      </c>
      <c r="B55" s="4">
        <v>0.875</v>
      </c>
      <c r="C55" s="5">
        <v>1.38299999999446</v>
      </c>
      <c r="D55" s="5">
        <f t="shared" si="0"/>
        <v>40.249789595885858</v>
      </c>
      <c r="E55" s="5">
        <f t="shared" si="1"/>
        <v>3.3286575995797603</v>
      </c>
      <c r="F55" s="3">
        <v>44365</v>
      </c>
      <c r="G55" s="4">
        <v>0.875</v>
      </c>
      <c r="H55" s="5">
        <v>1.35399999999458</v>
      </c>
      <c r="I55" s="5">
        <f t="shared" si="2"/>
        <v>38.912386155309676</v>
      </c>
      <c r="J55" s="5">
        <f t="shared" si="3"/>
        <v>3.2180543350441102</v>
      </c>
      <c r="K55" s="3">
        <v>44367</v>
      </c>
      <c r="L55" s="4">
        <v>0.875</v>
      </c>
      <c r="M55" s="5">
        <v>1.3549999999945801</v>
      </c>
      <c r="N55" s="5">
        <f t="shared" si="4"/>
        <v>38.958222620607614</v>
      </c>
      <c r="O55" s="5">
        <f t="shared" si="5"/>
        <v>3.2218450107242496</v>
      </c>
    </row>
    <row r="56" spans="1:15" x14ac:dyDescent="0.25">
      <c r="A56" s="3">
        <v>44363</v>
      </c>
      <c r="B56" s="4">
        <v>0.91666666666666663</v>
      </c>
      <c r="C56" s="5">
        <v>1.39099999999443</v>
      </c>
      <c r="D56" s="5">
        <f t="shared" si="0"/>
        <v>40.621687416044963</v>
      </c>
      <c r="E56" s="5">
        <f t="shared" si="1"/>
        <v>3.3594135493069182</v>
      </c>
      <c r="F56" s="3">
        <v>44365</v>
      </c>
      <c r="G56" s="4">
        <v>0.91666666666666663</v>
      </c>
      <c r="H56" s="5">
        <v>1.3569999999945701</v>
      </c>
      <c r="I56" s="5">
        <f t="shared" si="2"/>
        <v>39.049955898264649</v>
      </c>
      <c r="J56" s="5">
        <f t="shared" si="3"/>
        <v>3.2294313527864862</v>
      </c>
      <c r="K56" s="3">
        <v>44367</v>
      </c>
      <c r="L56" s="4">
        <v>0.91666666666666663</v>
      </c>
      <c r="M56" s="5">
        <v>1.3439999999946199</v>
      </c>
      <c r="N56" s="5">
        <f t="shared" si="4"/>
        <v>38.45512930345361</v>
      </c>
      <c r="O56" s="5">
        <f t="shared" si="5"/>
        <v>3.1802391933956136</v>
      </c>
    </row>
    <row r="57" spans="1:15" x14ac:dyDescent="0.25">
      <c r="A57" s="3">
        <v>44363</v>
      </c>
      <c r="B57" s="4">
        <v>0.95833333333333337</v>
      </c>
      <c r="C57" s="5">
        <v>1.39099999999443</v>
      </c>
      <c r="D57" s="5">
        <f t="shared" si="0"/>
        <v>40.621687416044963</v>
      </c>
      <c r="E57" s="5">
        <f t="shared" si="1"/>
        <v>3.3594135493069182</v>
      </c>
      <c r="F57" s="3">
        <v>44365</v>
      </c>
      <c r="G57" s="4">
        <v>0.95833333333333337</v>
      </c>
      <c r="H57" s="5">
        <v>1.36399999999454</v>
      </c>
      <c r="I57" s="5">
        <f t="shared" si="2"/>
        <v>39.371655383823054</v>
      </c>
      <c r="J57" s="5">
        <f t="shared" si="3"/>
        <v>3.2560359002421664</v>
      </c>
      <c r="K57" s="3">
        <v>44367</v>
      </c>
      <c r="L57" s="4">
        <v>0.95833333333333337</v>
      </c>
      <c r="M57" s="5">
        <v>1.33899999999464</v>
      </c>
      <c r="N57" s="5">
        <f t="shared" si="4"/>
        <v>38.22725740912901</v>
      </c>
      <c r="O57" s="5">
        <f t="shared" si="5"/>
        <v>3.1613941877349689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A2BC6-7117-443D-8B91-3924E8F6663F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42.45287780509944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44369</v>
      </c>
      <c r="B10" s="4">
        <v>0</v>
      </c>
      <c r="C10" s="5">
        <v>1.3229999999947</v>
      </c>
      <c r="D10" s="5">
        <f t="shared" ref="D10:D57" si="0">4*6*(C10^(1.522*(6^0.026)))</f>
        <v>37.501467223322344</v>
      </c>
      <c r="E10" s="5">
        <f t="shared" ref="E10:E57" si="1">D10*0.0827</f>
        <v>3.1013713393687579</v>
      </c>
      <c r="F10" s="3">
        <v>44371</v>
      </c>
      <c r="G10" s="4">
        <v>0</v>
      </c>
      <c r="H10" s="5">
        <v>1.4</v>
      </c>
      <c r="I10" s="5">
        <f t="shared" ref="I10:I57" si="2">4*6*(H10^(1.522*(6^0.026)))</f>
        <v>41.041595048223542</v>
      </c>
      <c r="J10" s="5">
        <f t="shared" ref="J10:J57" si="3">I10*0.0827</f>
        <v>3.3941399104880867</v>
      </c>
      <c r="K10" s="3">
        <v>44373</v>
      </c>
      <c r="L10" s="4">
        <v>0</v>
      </c>
      <c r="M10" s="5">
        <v>1.4</v>
      </c>
      <c r="N10" s="5">
        <f t="shared" ref="N10:N57" si="4">4*6*(M10^(1.522*(6^0.026)))</f>
        <v>41.041595048223542</v>
      </c>
      <c r="O10" s="5">
        <f t="shared" ref="O10:O57" si="5">N10*0.0827</f>
        <v>3.3941399104880867</v>
      </c>
      <c r="P10" s="3">
        <v>44375</v>
      </c>
      <c r="Q10" s="4">
        <v>0</v>
      </c>
      <c r="R10" s="5">
        <v>1.38</v>
      </c>
      <c r="S10" s="5">
        <f t="shared" ref="S10:S33" si="6">4*6*(R10^(1.522*(6^0.026)))</f>
        <v>40.110656953888494</v>
      </c>
      <c r="T10" s="5">
        <f t="shared" ref="T10:T33" si="7">S10*0.0827</f>
        <v>3.3171513300865785</v>
      </c>
    </row>
    <row r="11" spans="1:20" x14ac:dyDescent="0.25">
      <c r="A11" s="3">
        <v>44369</v>
      </c>
      <c r="B11" s="4">
        <v>4.1666666666666664E-2</v>
      </c>
      <c r="C11" s="5">
        <v>1.3339999999946599</v>
      </c>
      <c r="D11" s="5">
        <f t="shared" si="0"/>
        <v>37.999890885313405</v>
      </c>
      <c r="E11" s="5">
        <f t="shared" si="1"/>
        <v>3.1425909762154185</v>
      </c>
      <c r="F11" s="3">
        <v>44371</v>
      </c>
      <c r="G11" s="4">
        <v>4.1666666666666664E-2</v>
      </c>
      <c r="H11" s="5">
        <v>1.41</v>
      </c>
      <c r="I11" s="5">
        <f t="shared" si="2"/>
        <v>41.510044939176794</v>
      </c>
      <c r="J11" s="5">
        <f t="shared" si="3"/>
        <v>3.4328807164699207</v>
      </c>
      <c r="K11" s="3">
        <v>44373</v>
      </c>
      <c r="L11" s="4">
        <v>4.1666666666666664E-2</v>
      </c>
      <c r="M11" s="5">
        <v>1.39</v>
      </c>
      <c r="N11" s="5">
        <f t="shared" si="4"/>
        <v>40.575130460383122</v>
      </c>
      <c r="O11" s="5">
        <f t="shared" si="5"/>
        <v>3.3555632890736842</v>
      </c>
      <c r="P11" s="3">
        <v>44375</v>
      </c>
      <c r="Q11" s="4">
        <v>4.1666666666666664E-2</v>
      </c>
      <c r="R11" s="5">
        <v>1.39</v>
      </c>
      <c r="S11" s="5">
        <f t="shared" si="6"/>
        <v>40.575130460383122</v>
      </c>
      <c r="T11" s="5">
        <f t="shared" si="7"/>
        <v>3.3555632890736842</v>
      </c>
    </row>
    <row r="12" spans="1:20" x14ac:dyDescent="0.25">
      <c r="A12" s="3">
        <v>44369</v>
      </c>
      <c r="B12" s="4">
        <v>8.3333333333333329E-2</v>
      </c>
      <c r="C12" s="5">
        <v>1.3299999999946801</v>
      </c>
      <c r="D12" s="5">
        <f t="shared" si="0"/>
        <v>37.818362048376294</v>
      </c>
      <c r="E12" s="5">
        <f t="shared" si="1"/>
        <v>3.1275785414007191</v>
      </c>
      <c r="F12" s="3">
        <v>44371</v>
      </c>
      <c r="G12" s="4">
        <v>8.3333333333333329E-2</v>
      </c>
      <c r="H12" s="5">
        <v>1.43</v>
      </c>
      <c r="I12" s="5">
        <f t="shared" si="2"/>
        <v>42.45287780509944</v>
      </c>
      <c r="J12" s="5">
        <f t="shared" si="3"/>
        <v>3.5108529944817235</v>
      </c>
      <c r="K12" s="3">
        <v>44373</v>
      </c>
      <c r="L12" s="4">
        <v>8.3333333333333329E-2</v>
      </c>
      <c r="M12" s="5">
        <v>1.39</v>
      </c>
      <c r="N12" s="5">
        <f t="shared" si="4"/>
        <v>40.575130460383122</v>
      </c>
      <c r="O12" s="5">
        <f t="shared" si="5"/>
        <v>3.3555632890736842</v>
      </c>
      <c r="P12" s="3">
        <v>44375</v>
      </c>
      <c r="Q12" s="4">
        <v>8.3333333333333329E-2</v>
      </c>
      <c r="R12" s="5">
        <v>1.38</v>
      </c>
      <c r="S12" s="5">
        <f t="shared" si="6"/>
        <v>40.110656953888494</v>
      </c>
      <c r="T12" s="5">
        <f t="shared" si="7"/>
        <v>3.3171513300865785</v>
      </c>
    </row>
    <row r="13" spans="1:20" x14ac:dyDescent="0.25">
      <c r="A13" s="3">
        <v>44369</v>
      </c>
      <c r="B13" s="4">
        <v>0.125</v>
      </c>
      <c r="C13" s="5">
        <v>1.32099999999471</v>
      </c>
      <c r="D13" s="5">
        <f t="shared" si="0"/>
        <v>37.411108573655262</v>
      </c>
      <c r="E13" s="5">
        <f t="shared" si="1"/>
        <v>3.0938986790412901</v>
      </c>
      <c r="F13" s="3">
        <v>44371</v>
      </c>
      <c r="G13" s="4">
        <v>0.125</v>
      </c>
      <c r="H13" s="5">
        <v>1.42</v>
      </c>
      <c r="I13" s="5">
        <f t="shared" si="2"/>
        <v>41.980474412727801</v>
      </c>
      <c r="J13" s="5">
        <f t="shared" si="3"/>
        <v>3.471785233932589</v>
      </c>
      <c r="K13" s="3">
        <v>44373</v>
      </c>
      <c r="L13" s="4">
        <v>0.125</v>
      </c>
      <c r="M13" s="5">
        <v>1.39</v>
      </c>
      <c r="N13" s="5">
        <f t="shared" si="4"/>
        <v>40.575130460383122</v>
      </c>
      <c r="O13" s="5">
        <f t="shared" si="5"/>
        <v>3.3555632890736842</v>
      </c>
      <c r="P13" s="3">
        <v>44375</v>
      </c>
      <c r="Q13" s="4">
        <v>0.125</v>
      </c>
      <c r="R13" s="5">
        <v>1.37</v>
      </c>
      <c r="S13" s="5">
        <f t="shared" si="6"/>
        <v>39.648180365694309</v>
      </c>
      <c r="T13" s="5">
        <f t="shared" si="7"/>
        <v>3.2789045162429193</v>
      </c>
    </row>
    <row r="14" spans="1:20" x14ac:dyDescent="0.25">
      <c r="A14" s="3">
        <v>44369</v>
      </c>
      <c r="B14" s="4">
        <v>0.16666666666666666</v>
      </c>
      <c r="C14" s="5">
        <v>1.3279999999946801</v>
      </c>
      <c r="D14" s="5">
        <f t="shared" si="0"/>
        <v>37.727719226154022</v>
      </c>
      <c r="E14" s="5">
        <f t="shared" si="1"/>
        <v>3.1200823800029376</v>
      </c>
      <c r="F14" s="3">
        <v>44371</v>
      </c>
      <c r="G14" s="4">
        <v>0.16666666666666666</v>
      </c>
      <c r="H14" s="5">
        <v>1.41</v>
      </c>
      <c r="I14" s="5">
        <f t="shared" si="2"/>
        <v>41.510044939176794</v>
      </c>
      <c r="J14" s="5">
        <f t="shared" si="3"/>
        <v>3.4328807164699207</v>
      </c>
      <c r="K14" s="3">
        <v>44373</v>
      </c>
      <c r="L14" s="4">
        <v>0.16666666666666666</v>
      </c>
      <c r="M14" s="5">
        <v>1.38</v>
      </c>
      <c r="N14" s="5">
        <f t="shared" si="4"/>
        <v>40.110656953888494</v>
      </c>
      <c r="O14" s="5">
        <f t="shared" si="5"/>
        <v>3.3171513300865785</v>
      </c>
      <c r="P14" s="3">
        <v>44375</v>
      </c>
      <c r="Q14" s="4">
        <v>0.16666666666666666</v>
      </c>
      <c r="R14" s="5">
        <v>1.37</v>
      </c>
      <c r="S14" s="5">
        <f t="shared" si="6"/>
        <v>39.648180365694309</v>
      </c>
      <c r="T14" s="5">
        <f t="shared" si="7"/>
        <v>3.2789045162429193</v>
      </c>
    </row>
    <row r="15" spans="1:20" x14ac:dyDescent="0.25">
      <c r="A15" s="3">
        <v>44369</v>
      </c>
      <c r="B15" s="4">
        <v>0.20833333333333334</v>
      </c>
      <c r="C15" s="5">
        <v>1.3179999999947201</v>
      </c>
      <c r="D15" s="5">
        <f t="shared" si="0"/>
        <v>37.275723060000928</v>
      </c>
      <c r="E15" s="5">
        <f t="shared" si="1"/>
        <v>3.0827022970620765</v>
      </c>
      <c r="F15" s="3">
        <v>44371</v>
      </c>
      <c r="G15" s="4">
        <v>0.20833333333333334</v>
      </c>
      <c r="H15" s="5">
        <v>1.4</v>
      </c>
      <c r="I15" s="5">
        <f t="shared" si="2"/>
        <v>41.041595048223542</v>
      </c>
      <c r="J15" s="5">
        <f t="shared" si="3"/>
        <v>3.3941399104880867</v>
      </c>
      <c r="K15" s="3">
        <v>44373</v>
      </c>
      <c r="L15" s="4">
        <v>0.20833333333333334</v>
      </c>
      <c r="M15" s="5">
        <v>1.39</v>
      </c>
      <c r="N15" s="5">
        <f t="shared" si="4"/>
        <v>40.575130460383122</v>
      </c>
      <c r="O15" s="5">
        <f t="shared" si="5"/>
        <v>3.3555632890736842</v>
      </c>
      <c r="P15" s="3">
        <v>44375</v>
      </c>
      <c r="Q15" s="4">
        <v>0.20833333333333334</v>
      </c>
      <c r="R15" s="5">
        <v>1.36</v>
      </c>
      <c r="S15" s="5">
        <f t="shared" si="6"/>
        <v>39.187706592505805</v>
      </c>
      <c r="T15" s="5">
        <f t="shared" si="7"/>
        <v>3.24082333520023</v>
      </c>
    </row>
    <row r="16" spans="1:20" x14ac:dyDescent="0.25">
      <c r="A16" s="3">
        <v>44369</v>
      </c>
      <c r="B16" s="4">
        <v>0.25</v>
      </c>
      <c r="C16" s="5">
        <v>1.32099999999471</v>
      </c>
      <c r="D16" s="5">
        <f t="shared" si="0"/>
        <v>37.411108573655262</v>
      </c>
      <c r="E16" s="5">
        <f t="shared" si="1"/>
        <v>3.0938986790412901</v>
      </c>
      <c r="F16" s="3">
        <v>44371</v>
      </c>
      <c r="G16" s="4">
        <v>0.25</v>
      </c>
      <c r="H16" s="5">
        <v>1.38</v>
      </c>
      <c r="I16" s="5">
        <f t="shared" si="2"/>
        <v>40.110656953888494</v>
      </c>
      <c r="J16" s="5">
        <f t="shared" si="3"/>
        <v>3.3171513300865785</v>
      </c>
      <c r="K16" s="3">
        <v>44373</v>
      </c>
      <c r="L16" s="4">
        <v>0.25</v>
      </c>
      <c r="M16" s="5">
        <v>1.4</v>
      </c>
      <c r="N16" s="5">
        <f t="shared" si="4"/>
        <v>41.041595048223542</v>
      </c>
      <c r="O16" s="5">
        <f t="shared" si="5"/>
        <v>3.3941399104880867</v>
      </c>
      <c r="P16" s="3">
        <v>44375</v>
      </c>
      <c r="Q16" s="4">
        <v>0.25</v>
      </c>
      <c r="R16" s="5">
        <v>1.36</v>
      </c>
      <c r="S16" s="5">
        <f t="shared" si="6"/>
        <v>39.187706592505805</v>
      </c>
      <c r="T16" s="5">
        <f t="shared" si="7"/>
        <v>3.24082333520023</v>
      </c>
    </row>
    <row r="17" spans="1:20" x14ac:dyDescent="0.25">
      <c r="A17" s="3">
        <v>44369</v>
      </c>
      <c r="B17" s="4">
        <v>0.29166666666666669</v>
      </c>
      <c r="C17" s="5">
        <v>1.3319999999946699</v>
      </c>
      <c r="D17" s="5">
        <f t="shared" si="0"/>
        <v>37.909085951222217</v>
      </c>
      <c r="E17" s="5">
        <f t="shared" si="1"/>
        <v>3.1350814081660769</v>
      </c>
      <c r="F17" s="3">
        <v>44371</v>
      </c>
      <c r="G17" s="4">
        <v>0.29166666666666669</v>
      </c>
      <c r="H17" s="5">
        <v>1.38</v>
      </c>
      <c r="I17" s="5">
        <f t="shared" si="2"/>
        <v>40.110656953888494</v>
      </c>
      <c r="J17" s="5">
        <f t="shared" si="3"/>
        <v>3.3171513300865785</v>
      </c>
      <c r="K17" s="3">
        <v>44373</v>
      </c>
      <c r="L17" s="4">
        <v>0.29166666666666669</v>
      </c>
      <c r="M17" s="5">
        <v>1.4</v>
      </c>
      <c r="N17" s="5">
        <f t="shared" si="4"/>
        <v>41.041595048223542</v>
      </c>
      <c r="O17" s="5">
        <f t="shared" si="5"/>
        <v>3.3941399104880867</v>
      </c>
      <c r="P17" s="3">
        <v>44375</v>
      </c>
      <c r="Q17" s="4">
        <v>0.29166666666666669</v>
      </c>
      <c r="R17" s="5">
        <v>1.37</v>
      </c>
      <c r="S17" s="5">
        <f t="shared" si="6"/>
        <v>39.648180365694309</v>
      </c>
      <c r="T17" s="5">
        <f t="shared" si="7"/>
        <v>3.2789045162429193</v>
      </c>
    </row>
    <row r="18" spans="1:20" x14ac:dyDescent="0.25">
      <c r="A18" s="3">
        <v>44369</v>
      </c>
      <c r="B18" s="4">
        <v>0.33333333333333331</v>
      </c>
      <c r="C18" s="5">
        <v>1.3439999999946199</v>
      </c>
      <c r="D18" s="5">
        <f t="shared" si="0"/>
        <v>38.45512930345361</v>
      </c>
      <c r="E18" s="5">
        <f t="shared" si="1"/>
        <v>3.1802391933956136</v>
      </c>
      <c r="F18" s="3">
        <v>44371</v>
      </c>
      <c r="G18" s="4">
        <v>0.33333333333333331</v>
      </c>
      <c r="H18" s="5">
        <v>1.39</v>
      </c>
      <c r="I18" s="5">
        <f t="shared" si="2"/>
        <v>40.575130460383122</v>
      </c>
      <c r="J18" s="5">
        <f t="shared" si="3"/>
        <v>3.3555632890736842</v>
      </c>
      <c r="K18" s="3">
        <v>44373</v>
      </c>
      <c r="L18" s="4">
        <v>0.33333333333333331</v>
      </c>
      <c r="M18" s="5">
        <v>1.41</v>
      </c>
      <c r="N18" s="5">
        <f t="shared" si="4"/>
        <v>41.510044939176794</v>
      </c>
      <c r="O18" s="5">
        <f t="shared" si="5"/>
        <v>3.4328807164699207</v>
      </c>
      <c r="P18" s="3">
        <v>44375</v>
      </c>
      <c r="Q18" s="4">
        <v>0.33333333333333331</v>
      </c>
      <c r="R18" s="5">
        <v>1.38</v>
      </c>
      <c r="S18" s="5">
        <f t="shared" si="6"/>
        <v>40.110656953888494</v>
      </c>
      <c r="T18" s="5">
        <f t="shared" si="7"/>
        <v>3.3171513300865785</v>
      </c>
    </row>
    <row r="19" spans="1:20" x14ac:dyDescent="0.25">
      <c r="A19" s="3">
        <v>44369</v>
      </c>
      <c r="B19" s="4">
        <v>0.375</v>
      </c>
      <c r="C19" s="5">
        <v>1.3439999999946199</v>
      </c>
      <c r="D19" s="5">
        <f t="shared" si="0"/>
        <v>38.45512930345361</v>
      </c>
      <c r="E19" s="5">
        <f t="shared" si="1"/>
        <v>3.1802391933956136</v>
      </c>
      <c r="F19" s="3">
        <v>44371</v>
      </c>
      <c r="G19" s="4">
        <v>0.375</v>
      </c>
      <c r="H19" s="5">
        <v>1.41</v>
      </c>
      <c r="I19" s="5">
        <f t="shared" si="2"/>
        <v>41.510044939176794</v>
      </c>
      <c r="J19" s="5">
        <f t="shared" si="3"/>
        <v>3.4328807164699207</v>
      </c>
      <c r="K19" s="3">
        <v>44373</v>
      </c>
      <c r="L19" s="4">
        <v>0.375</v>
      </c>
      <c r="M19" s="5">
        <v>1.4</v>
      </c>
      <c r="N19" s="5">
        <f t="shared" si="4"/>
        <v>41.041595048223542</v>
      </c>
      <c r="O19" s="5">
        <f t="shared" si="5"/>
        <v>3.3941399104880867</v>
      </c>
      <c r="P19" s="3">
        <v>44375</v>
      </c>
      <c r="Q19" s="4">
        <v>0.375</v>
      </c>
      <c r="R19" s="5">
        <v>1.37</v>
      </c>
      <c r="S19" s="5">
        <f t="shared" si="6"/>
        <v>39.648180365694309</v>
      </c>
      <c r="T19" s="5">
        <f t="shared" si="7"/>
        <v>3.2789045162429193</v>
      </c>
    </row>
    <row r="20" spans="1:20" x14ac:dyDescent="0.25">
      <c r="A20" s="3">
        <v>44369</v>
      </c>
      <c r="B20" s="4">
        <v>0.41666666666666669</v>
      </c>
      <c r="C20" s="5">
        <v>1.33899999999464</v>
      </c>
      <c r="D20" s="5">
        <f t="shared" si="0"/>
        <v>38.22725740912901</v>
      </c>
      <c r="E20" s="5">
        <f t="shared" si="1"/>
        <v>3.1613941877349689</v>
      </c>
      <c r="F20" s="3">
        <v>44371</v>
      </c>
      <c r="G20" s="4">
        <v>0.41666666666666669</v>
      </c>
      <c r="H20" s="5">
        <v>1.42</v>
      </c>
      <c r="I20" s="5">
        <f t="shared" si="2"/>
        <v>41.980474412727801</v>
      </c>
      <c r="J20" s="5">
        <f t="shared" si="3"/>
        <v>3.471785233932589</v>
      </c>
      <c r="K20" s="3">
        <v>44373</v>
      </c>
      <c r="L20" s="4">
        <v>0.41666666666666669</v>
      </c>
      <c r="M20" s="5">
        <v>1.42</v>
      </c>
      <c r="N20" s="5">
        <f t="shared" si="4"/>
        <v>41.980474412727801</v>
      </c>
      <c r="O20" s="5">
        <f t="shared" si="5"/>
        <v>3.471785233932589</v>
      </c>
      <c r="P20" s="3">
        <v>44375</v>
      </c>
      <c r="Q20" s="4">
        <v>0.41666666666666669</v>
      </c>
      <c r="R20" s="5">
        <v>1.37</v>
      </c>
      <c r="S20" s="5">
        <f t="shared" si="6"/>
        <v>39.648180365694309</v>
      </c>
      <c r="T20" s="5">
        <f t="shared" si="7"/>
        <v>3.2789045162429193</v>
      </c>
    </row>
    <row r="21" spans="1:20" x14ac:dyDescent="0.25">
      <c r="A21" s="3">
        <v>44369</v>
      </c>
      <c r="B21" s="4">
        <v>0.45833333333333331</v>
      </c>
      <c r="C21" s="5">
        <v>1.3249999999947</v>
      </c>
      <c r="D21" s="5">
        <f t="shared" si="0"/>
        <v>37.59190712726523</v>
      </c>
      <c r="E21" s="5">
        <f t="shared" si="1"/>
        <v>3.1088507194248343</v>
      </c>
      <c r="F21" s="3">
        <v>44371</v>
      </c>
      <c r="G21" s="4">
        <v>0.45833333333333331</v>
      </c>
      <c r="H21" s="5">
        <v>1.4249999999942999</v>
      </c>
      <c r="I21" s="5">
        <f t="shared" si="2"/>
        <v>42.216429720587811</v>
      </c>
      <c r="J21" s="5">
        <f t="shared" si="3"/>
        <v>3.4912987378926119</v>
      </c>
      <c r="K21" s="3">
        <v>44373</v>
      </c>
      <c r="L21" s="4">
        <v>0.45833333333333331</v>
      </c>
      <c r="M21" s="5">
        <v>1.42</v>
      </c>
      <c r="N21" s="5">
        <f t="shared" si="4"/>
        <v>41.980474412727801</v>
      </c>
      <c r="O21" s="5">
        <f t="shared" si="5"/>
        <v>3.471785233932589</v>
      </c>
      <c r="P21" s="3">
        <v>44375</v>
      </c>
      <c r="Q21" s="4">
        <v>0.45833333333333331</v>
      </c>
      <c r="R21" s="5">
        <v>1.38</v>
      </c>
      <c r="S21" s="5">
        <f t="shared" si="6"/>
        <v>40.110656953888494</v>
      </c>
      <c r="T21" s="5">
        <f t="shared" si="7"/>
        <v>3.3171513300865785</v>
      </c>
    </row>
    <row r="22" spans="1:20" x14ac:dyDescent="0.25">
      <c r="A22" s="3">
        <v>44369</v>
      </c>
      <c r="B22" s="4">
        <v>0.5</v>
      </c>
      <c r="C22" s="5">
        <v>1.33099999999467</v>
      </c>
      <c r="D22" s="5">
        <f t="shared" si="0"/>
        <v>37.863713867809636</v>
      </c>
      <c r="E22" s="5">
        <f t="shared" si="1"/>
        <v>3.1313291368678566</v>
      </c>
      <c r="F22" s="3">
        <v>44371</v>
      </c>
      <c r="G22" s="4">
        <v>0.5</v>
      </c>
      <c r="H22" s="5">
        <v>1.39</v>
      </c>
      <c r="I22" s="5">
        <f t="shared" si="2"/>
        <v>40.575130460383122</v>
      </c>
      <c r="J22" s="5">
        <f t="shared" si="3"/>
        <v>3.3555632890736842</v>
      </c>
      <c r="K22" s="3">
        <v>44373</v>
      </c>
      <c r="L22" s="4">
        <v>0.5</v>
      </c>
      <c r="M22" s="5">
        <v>1.4</v>
      </c>
      <c r="N22" s="5">
        <f t="shared" si="4"/>
        <v>41.041595048223542</v>
      </c>
      <c r="O22" s="5">
        <f t="shared" si="5"/>
        <v>3.3941399104880867</v>
      </c>
      <c r="P22" s="3">
        <v>44375</v>
      </c>
      <c r="Q22" s="4">
        <v>0.5</v>
      </c>
      <c r="R22" s="5">
        <v>1.38</v>
      </c>
      <c r="S22" s="5">
        <f t="shared" si="6"/>
        <v>40.110656953888494</v>
      </c>
      <c r="T22" s="5">
        <f t="shared" si="7"/>
        <v>3.3171513300865785</v>
      </c>
    </row>
    <row r="23" spans="1:20" x14ac:dyDescent="0.25">
      <c r="A23" s="3">
        <v>44369</v>
      </c>
      <c r="B23" s="4">
        <v>0.54166666666666663</v>
      </c>
      <c r="C23" s="5">
        <v>1.3239999999947001</v>
      </c>
      <c r="D23" s="5">
        <f t="shared" si="0"/>
        <v>37.54667702162098</v>
      </c>
      <c r="E23" s="5">
        <f t="shared" si="1"/>
        <v>3.1051101896880549</v>
      </c>
      <c r="F23" s="3">
        <v>44371</v>
      </c>
      <c r="G23" s="4">
        <v>0.54166666666666663</v>
      </c>
      <c r="H23" s="5">
        <v>1.39</v>
      </c>
      <c r="I23" s="5">
        <f t="shared" si="2"/>
        <v>40.575130460383122</v>
      </c>
      <c r="J23" s="5">
        <f t="shared" si="3"/>
        <v>3.3555632890736842</v>
      </c>
      <c r="K23" s="3">
        <v>44373</v>
      </c>
      <c r="L23" s="4">
        <v>0.54166666666666663</v>
      </c>
      <c r="M23" s="5">
        <v>1.39</v>
      </c>
      <c r="N23" s="5">
        <f t="shared" si="4"/>
        <v>40.575130460383122</v>
      </c>
      <c r="O23" s="5">
        <f t="shared" si="5"/>
        <v>3.3555632890736842</v>
      </c>
      <c r="P23" s="3">
        <v>44375</v>
      </c>
      <c r="Q23" s="4">
        <v>0.54166666666666663</v>
      </c>
      <c r="R23" s="5">
        <v>1.39</v>
      </c>
      <c r="S23" s="5">
        <f t="shared" si="6"/>
        <v>40.575130460383122</v>
      </c>
      <c r="T23" s="5">
        <f t="shared" si="7"/>
        <v>3.3555632890736842</v>
      </c>
    </row>
    <row r="24" spans="1:20" x14ac:dyDescent="0.25">
      <c r="A24" s="3">
        <v>44369</v>
      </c>
      <c r="B24" s="4">
        <v>0.58333333333333337</v>
      </c>
      <c r="C24" s="5">
        <v>1.3259999999946901</v>
      </c>
      <c r="D24" s="5">
        <f t="shared" si="0"/>
        <v>37.637157534039673</v>
      </c>
      <c r="E24" s="5">
        <f t="shared" si="1"/>
        <v>3.1125929280650806</v>
      </c>
      <c r="F24" s="3">
        <v>44371</v>
      </c>
      <c r="G24" s="4">
        <v>0.58333333333333337</v>
      </c>
      <c r="H24" s="5">
        <v>1.4</v>
      </c>
      <c r="I24" s="5">
        <f t="shared" si="2"/>
        <v>41.041595048223542</v>
      </c>
      <c r="J24" s="5">
        <f t="shared" si="3"/>
        <v>3.3941399104880867</v>
      </c>
      <c r="K24" s="3">
        <v>44373</v>
      </c>
      <c r="L24" s="4">
        <v>0.58333333333333337</v>
      </c>
      <c r="M24" s="5">
        <v>1.39</v>
      </c>
      <c r="N24" s="5">
        <f t="shared" si="4"/>
        <v>40.575130460383122</v>
      </c>
      <c r="O24" s="5">
        <f t="shared" si="5"/>
        <v>3.3555632890736842</v>
      </c>
      <c r="P24" s="3">
        <v>44375</v>
      </c>
      <c r="Q24" s="4">
        <v>0.58333333333333337</v>
      </c>
      <c r="R24" s="5">
        <v>1.37</v>
      </c>
      <c r="S24" s="5">
        <f t="shared" si="6"/>
        <v>39.648180365694309</v>
      </c>
      <c r="T24" s="5">
        <f t="shared" si="7"/>
        <v>3.2789045162429193</v>
      </c>
    </row>
    <row r="25" spans="1:20" x14ac:dyDescent="0.25">
      <c r="A25" s="3">
        <v>44369</v>
      </c>
      <c r="B25" s="4">
        <v>0.625</v>
      </c>
      <c r="C25" s="5">
        <v>1.3159999999947301</v>
      </c>
      <c r="D25" s="5">
        <f t="shared" si="0"/>
        <v>37.18556776435701</v>
      </c>
      <c r="E25" s="5">
        <f t="shared" si="1"/>
        <v>3.0752464541123246</v>
      </c>
      <c r="F25" s="3">
        <v>44371</v>
      </c>
      <c r="G25" s="4">
        <v>0.625</v>
      </c>
      <c r="H25" s="5">
        <v>1.4</v>
      </c>
      <c r="I25" s="5">
        <f t="shared" si="2"/>
        <v>41.041595048223542</v>
      </c>
      <c r="J25" s="5">
        <f t="shared" si="3"/>
        <v>3.3941399104880867</v>
      </c>
      <c r="K25" s="3">
        <v>44373</v>
      </c>
      <c r="L25" s="4">
        <v>0.625</v>
      </c>
      <c r="M25" s="5">
        <v>1.39</v>
      </c>
      <c r="N25" s="5">
        <f t="shared" si="4"/>
        <v>40.575130460383122</v>
      </c>
      <c r="O25" s="5">
        <f t="shared" si="5"/>
        <v>3.3555632890736842</v>
      </c>
      <c r="P25" s="3">
        <v>44375</v>
      </c>
      <c r="Q25" s="4">
        <v>0.625</v>
      </c>
      <c r="R25" s="5">
        <v>1.37</v>
      </c>
      <c r="S25" s="5">
        <f t="shared" si="6"/>
        <v>39.648180365694309</v>
      </c>
      <c r="T25" s="5">
        <f t="shared" si="7"/>
        <v>3.2789045162429193</v>
      </c>
    </row>
    <row r="26" spans="1:20" x14ac:dyDescent="0.25">
      <c r="A26" s="3">
        <v>44369</v>
      </c>
      <c r="B26" s="4">
        <v>0.66666666666666663</v>
      </c>
      <c r="C26" s="5">
        <v>1.3179999999947201</v>
      </c>
      <c r="D26" s="5">
        <f t="shared" si="0"/>
        <v>37.275723060000928</v>
      </c>
      <c r="E26" s="5">
        <f t="shared" si="1"/>
        <v>3.0827022970620765</v>
      </c>
      <c r="F26" s="3">
        <v>44371</v>
      </c>
      <c r="G26" s="4">
        <v>0.66666666666666663</v>
      </c>
      <c r="H26" s="5">
        <v>1.41</v>
      </c>
      <c r="I26" s="5">
        <f t="shared" si="2"/>
        <v>41.510044939176794</v>
      </c>
      <c r="J26" s="5">
        <f t="shared" si="3"/>
        <v>3.4328807164699207</v>
      </c>
      <c r="K26" s="3">
        <v>44373</v>
      </c>
      <c r="L26" s="4">
        <v>0.66666666666666663</v>
      </c>
      <c r="M26" s="5">
        <v>1.39</v>
      </c>
      <c r="N26" s="5">
        <f t="shared" si="4"/>
        <v>40.575130460383122</v>
      </c>
      <c r="O26" s="5">
        <f t="shared" si="5"/>
        <v>3.3555632890736842</v>
      </c>
      <c r="P26" s="3">
        <v>44375</v>
      </c>
      <c r="Q26" s="4">
        <v>0.66666666666666663</v>
      </c>
      <c r="R26" s="5">
        <v>1.37</v>
      </c>
      <c r="S26" s="5">
        <f t="shared" si="6"/>
        <v>39.648180365694309</v>
      </c>
      <c r="T26" s="5">
        <f t="shared" si="7"/>
        <v>3.2789045162429193</v>
      </c>
    </row>
    <row r="27" spans="1:20" x14ac:dyDescent="0.25">
      <c r="A27" s="3">
        <v>44369</v>
      </c>
      <c r="B27" s="4">
        <v>0.70833333333333337</v>
      </c>
      <c r="C27" s="5">
        <v>1.30599999999477</v>
      </c>
      <c r="D27" s="5">
        <f t="shared" si="0"/>
        <v>36.736013730599737</v>
      </c>
      <c r="E27" s="5">
        <f t="shared" si="1"/>
        <v>3.038068335520598</v>
      </c>
      <c r="F27" s="3">
        <v>44371</v>
      </c>
      <c r="G27" s="4">
        <v>0.70833333333333337</v>
      </c>
      <c r="H27" s="5">
        <v>1.42</v>
      </c>
      <c r="I27" s="5">
        <f t="shared" si="2"/>
        <v>41.980474412727801</v>
      </c>
      <c r="J27" s="5">
        <f t="shared" si="3"/>
        <v>3.471785233932589</v>
      </c>
      <c r="K27" s="3">
        <v>44373</v>
      </c>
      <c r="L27" s="4">
        <v>0.70833333333333337</v>
      </c>
      <c r="M27" s="5">
        <v>1.38</v>
      </c>
      <c r="N27" s="5">
        <f t="shared" si="4"/>
        <v>40.110656953888494</v>
      </c>
      <c r="O27" s="5">
        <f t="shared" si="5"/>
        <v>3.3171513300865785</v>
      </c>
      <c r="P27" s="3">
        <v>44375</v>
      </c>
      <c r="Q27" s="4">
        <v>0.70833333333333337</v>
      </c>
      <c r="R27" s="5">
        <v>1.37</v>
      </c>
      <c r="S27" s="5">
        <f t="shared" si="6"/>
        <v>39.648180365694309</v>
      </c>
      <c r="T27" s="5">
        <f t="shared" si="7"/>
        <v>3.2789045162429193</v>
      </c>
    </row>
    <row r="28" spans="1:20" x14ac:dyDescent="0.25">
      <c r="A28" s="3">
        <v>44369</v>
      </c>
      <c r="B28" s="4">
        <v>0.75</v>
      </c>
      <c r="C28" s="5">
        <v>1.2999999999948</v>
      </c>
      <c r="D28" s="5">
        <f t="shared" si="0"/>
        <v>36.467261083752071</v>
      </c>
      <c r="E28" s="5">
        <f t="shared" si="1"/>
        <v>3.0158424916262963</v>
      </c>
      <c r="F28" s="3">
        <v>44371</v>
      </c>
      <c r="G28" s="4">
        <v>0.75</v>
      </c>
      <c r="H28" s="5">
        <v>1.4</v>
      </c>
      <c r="I28" s="5">
        <f t="shared" si="2"/>
        <v>41.041595048223542</v>
      </c>
      <c r="J28" s="5">
        <f t="shared" si="3"/>
        <v>3.3941399104880867</v>
      </c>
      <c r="K28" s="3">
        <v>44373</v>
      </c>
      <c r="L28" s="4">
        <v>0.75</v>
      </c>
      <c r="M28" s="5">
        <v>1.38</v>
      </c>
      <c r="N28" s="5">
        <f t="shared" si="4"/>
        <v>40.110656953888494</v>
      </c>
      <c r="O28" s="5">
        <f t="shared" si="5"/>
        <v>3.3171513300865785</v>
      </c>
      <c r="P28" s="3">
        <v>44375</v>
      </c>
      <c r="Q28" s="4">
        <v>0.75</v>
      </c>
      <c r="R28" s="5">
        <v>1.36</v>
      </c>
      <c r="S28" s="5">
        <f t="shared" si="6"/>
        <v>39.187706592505805</v>
      </c>
      <c r="T28" s="5">
        <f t="shared" si="7"/>
        <v>3.24082333520023</v>
      </c>
    </row>
    <row r="29" spans="1:20" x14ac:dyDescent="0.25">
      <c r="A29" s="3">
        <v>44369</v>
      </c>
      <c r="B29" s="4">
        <v>0.79166666666666663</v>
      </c>
      <c r="C29" s="5">
        <v>1.3169999999947299</v>
      </c>
      <c r="D29" s="5">
        <f t="shared" si="0"/>
        <v>37.230635236661243</v>
      </c>
      <c r="E29" s="5">
        <f t="shared" si="1"/>
        <v>3.0789735340718845</v>
      </c>
      <c r="F29" s="3">
        <v>44371</v>
      </c>
      <c r="G29" s="4">
        <v>0.79166666666666663</v>
      </c>
      <c r="H29" s="5">
        <v>1.43</v>
      </c>
      <c r="I29" s="5">
        <f t="shared" si="2"/>
        <v>42.45287780509944</v>
      </c>
      <c r="J29" s="5">
        <f t="shared" si="3"/>
        <v>3.5108529944817235</v>
      </c>
      <c r="K29" s="3">
        <v>44373</v>
      </c>
      <c r="L29" s="4">
        <v>0.79166666666666663</v>
      </c>
      <c r="M29" s="5">
        <v>1.38</v>
      </c>
      <c r="N29" s="5">
        <f t="shared" si="4"/>
        <v>40.110656953888494</v>
      </c>
      <c r="O29" s="5">
        <f t="shared" si="5"/>
        <v>3.3171513300865785</v>
      </c>
      <c r="P29" s="3">
        <v>44375</v>
      </c>
      <c r="Q29" s="4">
        <v>0.79166666666666663</v>
      </c>
      <c r="R29" s="5">
        <v>1.36</v>
      </c>
      <c r="S29" s="5">
        <f t="shared" si="6"/>
        <v>39.187706592505805</v>
      </c>
      <c r="T29" s="5">
        <f t="shared" si="7"/>
        <v>3.24082333520023</v>
      </c>
    </row>
    <row r="30" spans="1:20" x14ac:dyDescent="0.25">
      <c r="A30" s="3">
        <v>44369</v>
      </c>
      <c r="B30" s="4">
        <v>0.83333333333333337</v>
      </c>
      <c r="C30" s="5">
        <v>1.31399999999474</v>
      </c>
      <c r="D30" s="5">
        <f t="shared" si="0"/>
        <v>37.095493897935782</v>
      </c>
      <c r="E30" s="5">
        <f t="shared" si="1"/>
        <v>3.0677973453592888</v>
      </c>
      <c r="F30" s="3">
        <v>44371</v>
      </c>
      <c r="G30" s="4">
        <v>0.83333333333333337</v>
      </c>
      <c r="H30" s="5">
        <v>1.42</v>
      </c>
      <c r="I30" s="5">
        <f t="shared" si="2"/>
        <v>41.980474412727801</v>
      </c>
      <c r="J30" s="5">
        <f t="shared" si="3"/>
        <v>3.471785233932589</v>
      </c>
      <c r="K30" s="3">
        <v>44373</v>
      </c>
      <c r="L30" s="4">
        <v>0.83333333333333337</v>
      </c>
      <c r="M30" s="5">
        <v>1.39</v>
      </c>
      <c r="N30" s="5">
        <f t="shared" si="4"/>
        <v>40.575130460383122</v>
      </c>
      <c r="O30" s="5">
        <f t="shared" si="5"/>
        <v>3.3555632890736842</v>
      </c>
      <c r="P30" s="3">
        <v>44375</v>
      </c>
      <c r="Q30" s="4">
        <v>0.83333333333333337</v>
      </c>
      <c r="R30" s="5">
        <v>1.36</v>
      </c>
      <c r="S30" s="5">
        <f t="shared" si="6"/>
        <v>39.187706592505805</v>
      </c>
      <c r="T30" s="5">
        <f t="shared" si="7"/>
        <v>3.24082333520023</v>
      </c>
    </row>
    <row r="31" spans="1:20" x14ac:dyDescent="0.25">
      <c r="A31" s="3">
        <v>44369</v>
      </c>
      <c r="B31" s="4">
        <v>0.875</v>
      </c>
      <c r="C31" s="5">
        <v>1.2999999999948</v>
      </c>
      <c r="D31" s="5">
        <f t="shared" si="0"/>
        <v>36.467261083752071</v>
      </c>
      <c r="E31" s="5">
        <f t="shared" si="1"/>
        <v>3.0158424916262963</v>
      </c>
      <c r="F31" s="3">
        <v>44371</v>
      </c>
      <c r="G31" s="4">
        <v>0.875</v>
      </c>
      <c r="H31" s="5">
        <v>1.42</v>
      </c>
      <c r="I31" s="5">
        <f t="shared" si="2"/>
        <v>41.980474412727801</v>
      </c>
      <c r="J31" s="5">
        <f t="shared" si="3"/>
        <v>3.471785233932589</v>
      </c>
      <c r="K31" s="3">
        <v>44373</v>
      </c>
      <c r="L31" s="4">
        <v>0.875</v>
      </c>
      <c r="M31" s="5">
        <v>1.39</v>
      </c>
      <c r="N31" s="5">
        <f t="shared" si="4"/>
        <v>40.575130460383122</v>
      </c>
      <c r="O31" s="5">
        <f t="shared" si="5"/>
        <v>3.3555632890736842</v>
      </c>
      <c r="P31" s="3">
        <v>44375</v>
      </c>
      <c r="Q31" s="4">
        <v>0.875</v>
      </c>
      <c r="R31" s="5">
        <v>1.36</v>
      </c>
      <c r="S31" s="5">
        <f t="shared" si="6"/>
        <v>39.187706592505805</v>
      </c>
      <c r="T31" s="5">
        <f t="shared" si="7"/>
        <v>3.24082333520023</v>
      </c>
    </row>
    <row r="32" spans="1:20" x14ac:dyDescent="0.25">
      <c r="A32" s="3">
        <v>44369</v>
      </c>
      <c r="B32" s="4">
        <v>0.91666666666666663</v>
      </c>
      <c r="C32" s="5">
        <v>1.3009999999947901</v>
      </c>
      <c r="D32" s="5">
        <f t="shared" si="0"/>
        <v>36.51200208243479</v>
      </c>
      <c r="E32" s="5">
        <f t="shared" si="1"/>
        <v>3.019542572217357</v>
      </c>
      <c r="F32" s="3">
        <v>44371</v>
      </c>
      <c r="G32" s="4">
        <v>0.91666666666666663</v>
      </c>
      <c r="H32" s="5">
        <v>1.41</v>
      </c>
      <c r="I32" s="5">
        <f t="shared" si="2"/>
        <v>41.510044939176794</v>
      </c>
      <c r="J32" s="5">
        <f t="shared" si="3"/>
        <v>3.4328807164699207</v>
      </c>
      <c r="K32" s="3">
        <v>44373</v>
      </c>
      <c r="L32" s="4">
        <v>0.91666666666666663</v>
      </c>
      <c r="M32" s="5">
        <v>1.39</v>
      </c>
      <c r="N32" s="5">
        <f t="shared" si="4"/>
        <v>40.575130460383122</v>
      </c>
      <c r="O32" s="5">
        <f t="shared" si="5"/>
        <v>3.3555632890736842</v>
      </c>
      <c r="P32" s="3">
        <v>44375</v>
      </c>
      <c r="Q32" s="4">
        <v>0.91666666666666663</v>
      </c>
      <c r="R32" s="5">
        <v>1.35</v>
      </c>
      <c r="S32" s="5">
        <f t="shared" si="6"/>
        <v>38.72924159183335</v>
      </c>
      <c r="T32" s="5">
        <f t="shared" si="7"/>
        <v>3.202908279644618</v>
      </c>
    </row>
    <row r="33" spans="1:20" x14ac:dyDescent="0.25">
      <c r="A33" s="3">
        <v>44369</v>
      </c>
      <c r="B33" s="4">
        <v>0.95833333333333337</v>
      </c>
      <c r="C33" s="5">
        <v>1.2929999999948201</v>
      </c>
      <c r="D33" s="5">
        <f t="shared" si="0"/>
        <v>36.154647289305991</v>
      </c>
      <c r="E33" s="5">
        <f t="shared" si="1"/>
        <v>2.9899893308256051</v>
      </c>
      <c r="F33" s="3">
        <v>44371</v>
      </c>
      <c r="G33" s="4">
        <v>0.95833333333333337</v>
      </c>
      <c r="H33" s="5">
        <v>1.42</v>
      </c>
      <c r="I33" s="5">
        <f t="shared" si="2"/>
        <v>41.980474412727801</v>
      </c>
      <c r="J33" s="5">
        <f t="shared" si="3"/>
        <v>3.471785233932589</v>
      </c>
      <c r="K33" s="3">
        <v>44373</v>
      </c>
      <c r="L33" s="4">
        <v>0.95833333333333337</v>
      </c>
      <c r="M33" s="5">
        <v>1.39</v>
      </c>
      <c r="N33" s="5">
        <f t="shared" si="4"/>
        <v>40.575130460383122</v>
      </c>
      <c r="O33" s="5">
        <f t="shared" si="5"/>
        <v>3.3555632890736842</v>
      </c>
      <c r="P33" s="3">
        <v>44375</v>
      </c>
      <c r="Q33" s="4">
        <v>0.95833333333333337</v>
      </c>
      <c r="R33" s="5">
        <v>1.35</v>
      </c>
      <c r="S33" s="5">
        <f t="shared" si="6"/>
        <v>38.72924159183335</v>
      </c>
      <c r="T33" s="5">
        <f t="shared" si="7"/>
        <v>3.202908279644618</v>
      </c>
    </row>
    <row r="34" spans="1:20" ht="15.75" thickBot="1" x14ac:dyDescent="0.3">
      <c r="A34" s="3">
        <v>44370</v>
      </c>
      <c r="B34" s="4">
        <v>0</v>
      </c>
      <c r="C34" s="5">
        <v>1.3009999999947901</v>
      </c>
      <c r="D34" s="5">
        <f t="shared" si="0"/>
        <v>36.51200208243479</v>
      </c>
      <c r="E34" s="5">
        <f t="shared" si="1"/>
        <v>3.019542572217357</v>
      </c>
      <c r="F34" s="3">
        <v>44372</v>
      </c>
      <c r="G34" s="4">
        <v>0</v>
      </c>
      <c r="H34" s="5">
        <v>1.4</v>
      </c>
      <c r="I34" s="5">
        <f t="shared" si="2"/>
        <v>41.041595048223542</v>
      </c>
      <c r="J34" s="5">
        <f t="shared" si="3"/>
        <v>3.3941399104880867</v>
      </c>
      <c r="K34" s="3">
        <v>44374</v>
      </c>
      <c r="L34" s="4">
        <v>0</v>
      </c>
      <c r="M34" s="5">
        <v>1.4</v>
      </c>
      <c r="N34" s="5">
        <f t="shared" si="4"/>
        <v>41.041595048223542</v>
      </c>
      <c r="O34" s="5">
        <f t="shared" si="5"/>
        <v>3.3941399104880867</v>
      </c>
    </row>
    <row r="35" spans="1:20" ht="15.75" thickBot="1" x14ac:dyDescent="0.3">
      <c r="A35" s="3">
        <v>44370</v>
      </c>
      <c r="B35" s="4">
        <v>4.1666666666666664E-2</v>
      </c>
      <c r="C35" s="5">
        <v>1.32699999999469</v>
      </c>
      <c r="D35" s="5">
        <f t="shared" si="0"/>
        <v>37.682428235736836</v>
      </c>
      <c r="E35" s="5">
        <f t="shared" si="1"/>
        <v>3.116336815095436</v>
      </c>
      <c r="F35" s="3">
        <v>44372</v>
      </c>
      <c r="G35" s="4">
        <v>4.1666666666666664E-2</v>
      </c>
      <c r="H35" s="5">
        <v>1.4</v>
      </c>
      <c r="I35" s="5">
        <f t="shared" si="2"/>
        <v>41.041595048223542</v>
      </c>
      <c r="J35" s="5">
        <f t="shared" si="3"/>
        <v>3.3941399104880867</v>
      </c>
      <c r="K35" s="3">
        <v>44374</v>
      </c>
      <c r="L35" s="4">
        <v>4.1666666666666664E-2</v>
      </c>
      <c r="M35" s="5">
        <v>1.4</v>
      </c>
      <c r="N35" s="5">
        <f t="shared" si="4"/>
        <v>41.041595048223542</v>
      </c>
      <c r="O35" s="5">
        <f t="shared" si="5"/>
        <v>3.3941399104880867</v>
      </c>
      <c r="Q35" s="6" t="s">
        <v>10</v>
      </c>
      <c r="R35" s="7"/>
      <c r="S35" s="7"/>
      <c r="T35" s="8">
        <f>SUM(E10:E57)+SUM(J10:J57)+SUM(O10:O57)+SUM(T10:T33)</f>
        <v>551.23594025123134</v>
      </c>
    </row>
    <row r="36" spans="1:20" x14ac:dyDescent="0.25">
      <c r="A36" s="3">
        <v>44370</v>
      </c>
      <c r="B36" s="4">
        <v>8.3333333333333329E-2</v>
      </c>
      <c r="C36" s="5">
        <v>1.3229999999947</v>
      </c>
      <c r="D36" s="5">
        <f t="shared" si="0"/>
        <v>37.501467223322344</v>
      </c>
      <c r="E36" s="5">
        <f t="shared" si="1"/>
        <v>3.1013713393687579</v>
      </c>
      <c r="F36" s="3">
        <v>44372</v>
      </c>
      <c r="G36" s="4">
        <v>8.3333333333333329E-2</v>
      </c>
      <c r="H36" s="5">
        <v>1.4</v>
      </c>
      <c r="I36" s="5">
        <f t="shared" si="2"/>
        <v>41.041595048223542</v>
      </c>
      <c r="J36" s="5">
        <f t="shared" si="3"/>
        <v>3.3941399104880867</v>
      </c>
      <c r="K36" s="3">
        <v>44374</v>
      </c>
      <c r="L36" s="4">
        <v>8.3333333333333329E-2</v>
      </c>
      <c r="M36" s="5">
        <v>1.4</v>
      </c>
      <c r="N36" s="5">
        <f t="shared" si="4"/>
        <v>41.041595048223542</v>
      </c>
      <c r="O36" s="5">
        <f t="shared" si="5"/>
        <v>3.3941399104880867</v>
      </c>
    </row>
    <row r="37" spans="1:20" x14ac:dyDescent="0.25">
      <c r="A37" s="3">
        <v>44370</v>
      </c>
      <c r="B37" s="4">
        <v>0.125</v>
      </c>
      <c r="C37" s="5">
        <v>1.3359999999946499</v>
      </c>
      <c r="D37" s="5">
        <f t="shared" si="0"/>
        <v>38.090776801375071</v>
      </c>
      <c r="E37" s="5">
        <f t="shared" si="1"/>
        <v>3.1501072414737181</v>
      </c>
      <c r="F37" s="3">
        <v>44372</v>
      </c>
      <c r="G37" s="4">
        <v>0.125</v>
      </c>
      <c r="H37" s="5">
        <v>1.38</v>
      </c>
      <c r="I37" s="5">
        <f t="shared" si="2"/>
        <v>40.110656953888494</v>
      </c>
      <c r="J37" s="5">
        <f t="shared" si="3"/>
        <v>3.3171513300865785</v>
      </c>
      <c r="K37" s="3">
        <v>44374</v>
      </c>
      <c r="L37" s="4">
        <v>0.125</v>
      </c>
      <c r="M37" s="5">
        <v>1</v>
      </c>
      <c r="N37" s="5">
        <f t="shared" si="4"/>
        <v>24</v>
      </c>
      <c r="O37" s="5">
        <f t="shared" si="5"/>
        <v>1.9847999999999999</v>
      </c>
    </row>
    <row r="38" spans="1:20" x14ac:dyDescent="0.25">
      <c r="A38" s="3">
        <v>44370</v>
      </c>
      <c r="B38" s="4">
        <v>0.16666666666666666</v>
      </c>
      <c r="C38" s="5">
        <v>1.3239999999947001</v>
      </c>
      <c r="D38" s="5">
        <f t="shared" si="0"/>
        <v>37.54667702162098</v>
      </c>
      <c r="E38" s="5">
        <f t="shared" si="1"/>
        <v>3.1051101896880549</v>
      </c>
      <c r="F38" s="3">
        <v>44372</v>
      </c>
      <c r="G38" s="4">
        <v>0.16666666666666666</v>
      </c>
      <c r="H38" s="5">
        <v>1.39</v>
      </c>
      <c r="I38" s="5">
        <f t="shared" si="2"/>
        <v>40.575130460383122</v>
      </c>
      <c r="J38" s="5">
        <f t="shared" si="3"/>
        <v>3.3555632890736842</v>
      </c>
      <c r="K38" s="3">
        <v>44374</v>
      </c>
      <c r="L38" s="4">
        <v>0.16666666666666666</v>
      </c>
      <c r="M38" s="5">
        <v>1.41</v>
      </c>
      <c r="N38" s="5">
        <f t="shared" si="4"/>
        <v>41.510044939176794</v>
      </c>
      <c r="O38" s="5">
        <f t="shared" si="5"/>
        <v>3.4328807164699207</v>
      </c>
    </row>
    <row r="39" spans="1:20" x14ac:dyDescent="0.25">
      <c r="A39" s="3">
        <v>44370</v>
      </c>
      <c r="B39" s="4">
        <v>0.20833333333333334</v>
      </c>
      <c r="C39" s="5">
        <v>1.3339999999946599</v>
      </c>
      <c r="D39" s="5">
        <f t="shared" si="0"/>
        <v>37.999890885313405</v>
      </c>
      <c r="E39" s="5">
        <f t="shared" si="1"/>
        <v>3.1425909762154185</v>
      </c>
      <c r="F39" s="3">
        <v>44372</v>
      </c>
      <c r="G39" s="4">
        <v>0.20833333333333334</v>
      </c>
      <c r="H39" s="5">
        <v>1.39</v>
      </c>
      <c r="I39" s="5">
        <f t="shared" si="2"/>
        <v>40.575130460383122</v>
      </c>
      <c r="J39" s="5">
        <f t="shared" si="3"/>
        <v>3.3555632890736842</v>
      </c>
      <c r="K39" s="3">
        <v>44374</v>
      </c>
      <c r="L39" s="4">
        <v>0.20833333333333334</v>
      </c>
      <c r="M39" s="5">
        <v>1.41</v>
      </c>
      <c r="N39" s="5">
        <f t="shared" si="4"/>
        <v>41.510044939176794</v>
      </c>
      <c r="O39" s="5">
        <f t="shared" si="5"/>
        <v>3.4328807164699207</v>
      </c>
    </row>
    <row r="40" spans="1:20" x14ac:dyDescent="0.25">
      <c r="A40" s="3">
        <v>44370</v>
      </c>
      <c r="B40" s="4">
        <v>0.25</v>
      </c>
      <c r="C40" s="5">
        <v>1.3359999999946499</v>
      </c>
      <c r="D40" s="5">
        <f t="shared" si="0"/>
        <v>38.090776801375071</v>
      </c>
      <c r="E40" s="5">
        <f t="shared" si="1"/>
        <v>3.1501072414737181</v>
      </c>
      <c r="F40" s="3">
        <v>44372</v>
      </c>
      <c r="G40" s="4">
        <v>0.25</v>
      </c>
      <c r="H40" s="5">
        <v>1.39</v>
      </c>
      <c r="I40" s="5">
        <f t="shared" si="2"/>
        <v>40.575130460383122</v>
      </c>
      <c r="J40" s="5">
        <f t="shared" si="3"/>
        <v>3.3555632890736842</v>
      </c>
      <c r="K40" s="3">
        <v>44374</v>
      </c>
      <c r="L40" s="4">
        <v>0.25</v>
      </c>
      <c r="M40" s="5">
        <v>1.4</v>
      </c>
      <c r="N40" s="5">
        <f t="shared" si="4"/>
        <v>41.041595048223542</v>
      </c>
      <c r="O40" s="5">
        <f t="shared" si="5"/>
        <v>3.3941399104880867</v>
      </c>
    </row>
    <row r="41" spans="1:20" x14ac:dyDescent="0.25">
      <c r="A41" s="3">
        <v>44370</v>
      </c>
      <c r="B41" s="4">
        <v>0.29166666666666669</v>
      </c>
      <c r="C41" s="5">
        <v>1.3499999999946</v>
      </c>
      <c r="D41" s="5">
        <f t="shared" si="0"/>
        <v>38.729241591586316</v>
      </c>
      <c r="E41" s="5">
        <f t="shared" si="1"/>
        <v>3.2029082796241881</v>
      </c>
      <c r="F41" s="3">
        <v>44372</v>
      </c>
      <c r="G41" s="4">
        <v>0.29166666666666669</v>
      </c>
      <c r="H41" s="5">
        <v>1.4</v>
      </c>
      <c r="I41" s="5">
        <f t="shared" si="2"/>
        <v>41.041595048223542</v>
      </c>
      <c r="J41" s="5">
        <f t="shared" si="3"/>
        <v>3.3941399104880867</v>
      </c>
      <c r="K41" s="3">
        <v>44374</v>
      </c>
      <c r="L41" s="4">
        <v>0.29166666666666669</v>
      </c>
      <c r="M41" s="5">
        <v>1.41</v>
      </c>
      <c r="N41" s="5">
        <f t="shared" si="4"/>
        <v>41.510044939176794</v>
      </c>
      <c r="O41" s="5">
        <f t="shared" si="5"/>
        <v>3.4328807164699207</v>
      </c>
    </row>
    <row r="42" spans="1:20" x14ac:dyDescent="0.25">
      <c r="A42" s="3">
        <v>44370</v>
      </c>
      <c r="B42" s="4">
        <v>0.33333333333333331</v>
      </c>
      <c r="C42" s="5">
        <v>1.3529999999945801</v>
      </c>
      <c r="D42" s="5">
        <f t="shared" si="0"/>
        <v>38.86656981372672</v>
      </c>
      <c r="E42" s="5">
        <f t="shared" si="1"/>
        <v>3.2142653235951997</v>
      </c>
      <c r="F42" s="3">
        <v>44372</v>
      </c>
      <c r="G42" s="4">
        <v>0.33333333333333331</v>
      </c>
      <c r="H42" s="5">
        <v>1.4</v>
      </c>
      <c r="I42" s="5">
        <f t="shared" si="2"/>
        <v>41.041595048223542</v>
      </c>
      <c r="J42" s="5">
        <f t="shared" si="3"/>
        <v>3.3941399104880867</v>
      </c>
      <c r="K42" s="3">
        <v>44374</v>
      </c>
      <c r="L42" s="4">
        <v>0.33333333333333331</v>
      </c>
      <c r="M42" s="5">
        <v>1.4</v>
      </c>
      <c r="N42" s="5">
        <f t="shared" si="4"/>
        <v>41.041595048223542</v>
      </c>
      <c r="O42" s="5">
        <f t="shared" si="5"/>
        <v>3.3941399104880867</v>
      </c>
    </row>
    <row r="43" spans="1:20" x14ac:dyDescent="0.25">
      <c r="A43" s="3">
        <v>44370</v>
      </c>
      <c r="B43" s="4">
        <v>0.375</v>
      </c>
      <c r="C43" s="5">
        <v>1.3489999999946001</v>
      </c>
      <c r="D43" s="5">
        <f t="shared" si="0"/>
        <v>38.683505805212341</v>
      </c>
      <c r="E43" s="5">
        <f t="shared" si="1"/>
        <v>3.1991259300910606</v>
      </c>
      <c r="F43" s="3">
        <v>44372</v>
      </c>
      <c r="G43" s="4">
        <v>0.375</v>
      </c>
      <c r="H43" s="5">
        <v>1.4</v>
      </c>
      <c r="I43" s="5">
        <f t="shared" si="2"/>
        <v>41.041595048223542</v>
      </c>
      <c r="J43" s="5">
        <f t="shared" si="3"/>
        <v>3.3941399104880867</v>
      </c>
      <c r="K43" s="3">
        <v>44374</v>
      </c>
      <c r="L43" s="4">
        <v>0.375</v>
      </c>
      <c r="M43" s="5">
        <v>1.4</v>
      </c>
      <c r="N43" s="5">
        <f t="shared" si="4"/>
        <v>41.041595048223542</v>
      </c>
      <c r="O43" s="5">
        <f t="shared" si="5"/>
        <v>3.3941399104880867</v>
      </c>
    </row>
    <row r="44" spans="1:20" x14ac:dyDescent="0.25">
      <c r="A44" s="3">
        <v>44370</v>
      </c>
      <c r="B44" s="4">
        <v>0.41666666666666669</v>
      </c>
      <c r="C44" s="5">
        <v>1.34099999999463</v>
      </c>
      <c r="D44" s="5">
        <f t="shared" si="0"/>
        <v>38.318345565219431</v>
      </c>
      <c r="E44" s="5">
        <f t="shared" si="1"/>
        <v>3.168927178243647</v>
      </c>
      <c r="F44" s="3">
        <v>44372</v>
      </c>
      <c r="G44" s="4">
        <v>0.41666666666666669</v>
      </c>
      <c r="H44" s="5">
        <v>1.42</v>
      </c>
      <c r="I44" s="5">
        <f t="shared" si="2"/>
        <v>41.980474412727801</v>
      </c>
      <c r="J44" s="5">
        <f t="shared" si="3"/>
        <v>3.471785233932589</v>
      </c>
      <c r="K44" s="3">
        <v>44374</v>
      </c>
      <c r="L44" s="4">
        <v>0.41666666666666669</v>
      </c>
      <c r="M44" s="5">
        <v>1.39</v>
      </c>
      <c r="N44" s="5">
        <f t="shared" si="4"/>
        <v>40.575130460383122</v>
      </c>
      <c r="O44" s="5">
        <f t="shared" si="5"/>
        <v>3.3555632890736842</v>
      </c>
    </row>
    <row r="45" spans="1:20" x14ac:dyDescent="0.25">
      <c r="A45" s="3">
        <v>44370</v>
      </c>
      <c r="B45" s="4">
        <v>0.45833333333333331</v>
      </c>
      <c r="C45" s="5">
        <v>1.3529999999945801</v>
      </c>
      <c r="D45" s="5">
        <f t="shared" si="0"/>
        <v>38.86656981372672</v>
      </c>
      <c r="E45" s="5">
        <f t="shared" si="1"/>
        <v>3.2142653235951997</v>
      </c>
      <c r="F45" s="3">
        <v>44372</v>
      </c>
      <c r="G45" s="4">
        <v>0.45833333333333331</v>
      </c>
      <c r="H45" s="5">
        <v>1.42</v>
      </c>
      <c r="I45" s="5">
        <f t="shared" si="2"/>
        <v>41.980474412727801</v>
      </c>
      <c r="J45" s="5">
        <f t="shared" si="3"/>
        <v>3.471785233932589</v>
      </c>
      <c r="K45" s="3">
        <v>44374</v>
      </c>
      <c r="L45" s="4">
        <v>0.45833333333333331</v>
      </c>
      <c r="M45" s="5">
        <v>1.39</v>
      </c>
      <c r="N45" s="5">
        <f t="shared" si="4"/>
        <v>40.575130460383122</v>
      </c>
      <c r="O45" s="5">
        <f t="shared" si="5"/>
        <v>3.3555632890736842</v>
      </c>
    </row>
    <row r="46" spans="1:20" x14ac:dyDescent="0.25">
      <c r="A46" s="3">
        <v>44370</v>
      </c>
      <c r="B46" s="4">
        <v>0.5</v>
      </c>
      <c r="C46" s="5">
        <v>1.3359999999946499</v>
      </c>
      <c r="D46" s="5">
        <f t="shared" si="0"/>
        <v>38.090776801375071</v>
      </c>
      <c r="E46" s="5">
        <f t="shared" si="1"/>
        <v>3.1501072414737181</v>
      </c>
      <c r="F46" s="3">
        <v>44372</v>
      </c>
      <c r="G46" s="4">
        <v>0.5</v>
      </c>
      <c r="H46" s="5">
        <v>1.42</v>
      </c>
      <c r="I46" s="5">
        <f t="shared" si="2"/>
        <v>41.980474412727801</v>
      </c>
      <c r="J46" s="5">
        <f t="shared" si="3"/>
        <v>3.471785233932589</v>
      </c>
      <c r="K46" s="3">
        <v>44374</v>
      </c>
      <c r="L46" s="4">
        <v>0.5</v>
      </c>
      <c r="M46" s="5">
        <v>1.38</v>
      </c>
      <c r="N46" s="5">
        <f t="shared" si="4"/>
        <v>40.110656953888494</v>
      </c>
      <c r="O46" s="5">
        <f t="shared" si="5"/>
        <v>3.3171513300865785</v>
      </c>
    </row>
    <row r="47" spans="1:20" x14ac:dyDescent="0.25">
      <c r="A47" s="3">
        <v>44370</v>
      </c>
      <c r="B47" s="4">
        <v>0.54166666666666663</v>
      </c>
      <c r="C47" s="5">
        <v>1.3129999999947399</v>
      </c>
      <c r="D47" s="5">
        <f t="shared" si="0"/>
        <v>37.050487516374673</v>
      </c>
      <c r="E47" s="5">
        <f t="shared" si="1"/>
        <v>3.0640753176041855</v>
      </c>
      <c r="F47" s="3">
        <v>44372</v>
      </c>
      <c r="G47" s="4">
        <v>0.54166666666666663</v>
      </c>
      <c r="H47" s="5">
        <v>1.4</v>
      </c>
      <c r="I47" s="5">
        <f t="shared" si="2"/>
        <v>41.041595048223542</v>
      </c>
      <c r="J47" s="5">
        <f t="shared" si="3"/>
        <v>3.3941399104880867</v>
      </c>
      <c r="K47" s="3">
        <v>44374</v>
      </c>
      <c r="L47" s="4">
        <v>0.54166666666666663</v>
      </c>
      <c r="M47" s="5">
        <v>1.38</v>
      </c>
      <c r="N47" s="5">
        <f t="shared" si="4"/>
        <v>40.110656953888494</v>
      </c>
      <c r="O47" s="5">
        <f t="shared" si="5"/>
        <v>3.3171513300865785</v>
      </c>
    </row>
    <row r="48" spans="1:20" x14ac:dyDescent="0.25">
      <c r="A48" s="3">
        <v>44370</v>
      </c>
      <c r="B48" s="4">
        <v>0.58333333333333337</v>
      </c>
      <c r="C48" s="5">
        <v>1.3109999999947499</v>
      </c>
      <c r="D48" s="5">
        <f t="shared" si="0"/>
        <v>36.960535887993579</v>
      </c>
      <c r="E48" s="5">
        <f t="shared" si="1"/>
        <v>3.0566363179370688</v>
      </c>
      <c r="F48" s="3">
        <v>44372</v>
      </c>
      <c r="G48" s="4">
        <v>0.58333333333333337</v>
      </c>
      <c r="H48" s="5">
        <v>1.39</v>
      </c>
      <c r="I48" s="5">
        <f t="shared" si="2"/>
        <v>40.575130460383122</v>
      </c>
      <c r="J48" s="5">
        <f t="shared" si="3"/>
        <v>3.3555632890736842</v>
      </c>
      <c r="K48" s="3">
        <v>44374</v>
      </c>
      <c r="L48" s="4">
        <v>0.58333333333333337</v>
      </c>
      <c r="M48" s="5">
        <v>1.39</v>
      </c>
      <c r="N48" s="5">
        <f t="shared" si="4"/>
        <v>40.575130460383122</v>
      </c>
      <c r="O48" s="5">
        <f t="shared" si="5"/>
        <v>3.3555632890736842</v>
      </c>
    </row>
    <row r="49" spans="1:15" x14ac:dyDescent="0.25">
      <c r="A49" s="3">
        <v>44370</v>
      </c>
      <c r="B49" s="4">
        <v>0.625</v>
      </c>
      <c r="C49" s="5">
        <v>1.1819999999952699</v>
      </c>
      <c r="D49" s="5">
        <f t="shared" si="0"/>
        <v>31.333267763944871</v>
      </c>
      <c r="E49" s="5">
        <f t="shared" si="1"/>
        <v>2.5912612440782405</v>
      </c>
      <c r="F49" s="3">
        <v>44372</v>
      </c>
      <c r="G49" s="4">
        <v>0.625</v>
      </c>
      <c r="H49" s="5">
        <v>1.39</v>
      </c>
      <c r="I49" s="5">
        <f t="shared" si="2"/>
        <v>40.575130460383122</v>
      </c>
      <c r="J49" s="5">
        <f t="shared" si="3"/>
        <v>3.3555632890736842</v>
      </c>
      <c r="K49" s="3">
        <v>44374</v>
      </c>
      <c r="L49" s="4">
        <v>0.625</v>
      </c>
      <c r="M49" s="5">
        <v>1.38</v>
      </c>
      <c r="N49" s="5">
        <f t="shared" si="4"/>
        <v>40.110656953888494</v>
      </c>
      <c r="O49" s="5">
        <f t="shared" si="5"/>
        <v>3.3171513300865785</v>
      </c>
    </row>
    <row r="50" spans="1:15" x14ac:dyDescent="0.25">
      <c r="A50" s="3">
        <v>44370</v>
      </c>
      <c r="B50" s="4">
        <v>0.66666666666666663</v>
      </c>
      <c r="C50" s="5">
        <v>1.18399999999526</v>
      </c>
      <c r="D50" s="5">
        <f t="shared" si="0"/>
        <v>31.417850777107368</v>
      </c>
      <c r="E50" s="5">
        <f t="shared" si="1"/>
        <v>2.5982562592667793</v>
      </c>
      <c r="F50" s="3">
        <v>44372</v>
      </c>
      <c r="G50" s="4">
        <v>0.66666666666666663</v>
      </c>
      <c r="H50" s="5">
        <v>1.38</v>
      </c>
      <c r="I50" s="5">
        <f t="shared" si="2"/>
        <v>40.110656953888494</v>
      </c>
      <c r="J50" s="5">
        <f t="shared" si="3"/>
        <v>3.3171513300865785</v>
      </c>
      <c r="K50" s="3">
        <v>44374</v>
      </c>
      <c r="L50" s="4">
        <v>0.66666666666666663</v>
      </c>
      <c r="M50" s="5">
        <v>1.38</v>
      </c>
      <c r="N50" s="5">
        <f t="shared" si="4"/>
        <v>40.110656953888494</v>
      </c>
      <c r="O50" s="5">
        <f t="shared" si="5"/>
        <v>3.3171513300865785</v>
      </c>
    </row>
    <row r="51" spans="1:15" x14ac:dyDescent="0.25">
      <c r="A51" s="3">
        <v>44370</v>
      </c>
      <c r="B51" s="4">
        <v>0.70833333333333337</v>
      </c>
      <c r="C51" s="5">
        <v>1.2069999999951699</v>
      </c>
      <c r="D51" s="5">
        <f t="shared" si="0"/>
        <v>32.396649863232824</v>
      </c>
      <c r="E51" s="5">
        <f t="shared" si="1"/>
        <v>2.6792029436893543</v>
      </c>
      <c r="F51" s="3">
        <v>44372</v>
      </c>
      <c r="G51" s="4">
        <v>0.70833333333333337</v>
      </c>
      <c r="H51" s="5">
        <v>1.39</v>
      </c>
      <c r="I51" s="5">
        <f t="shared" si="2"/>
        <v>40.575130460383122</v>
      </c>
      <c r="J51" s="5">
        <f t="shared" si="3"/>
        <v>3.3555632890736842</v>
      </c>
      <c r="K51" s="3">
        <v>44374</v>
      </c>
      <c r="L51" s="4">
        <v>0.70833333333333337</v>
      </c>
      <c r="M51" s="5">
        <v>1.38</v>
      </c>
      <c r="N51" s="5">
        <f t="shared" si="4"/>
        <v>40.110656953888494</v>
      </c>
      <c r="O51" s="5">
        <f t="shared" si="5"/>
        <v>3.3171513300865785</v>
      </c>
    </row>
    <row r="52" spans="1:15" x14ac:dyDescent="0.25">
      <c r="A52" s="3">
        <v>44370</v>
      </c>
      <c r="B52" s="4">
        <v>0.75</v>
      </c>
      <c r="C52" s="5">
        <v>1.3229999999947</v>
      </c>
      <c r="D52" s="5">
        <f t="shared" si="0"/>
        <v>37.501467223322344</v>
      </c>
      <c r="E52" s="5">
        <f t="shared" si="1"/>
        <v>3.1013713393687579</v>
      </c>
      <c r="F52" s="3">
        <v>44372</v>
      </c>
      <c r="G52" s="4">
        <v>0.75</v>
      </c>
      <c r="H52" s="5">
        <v>1.39</v>
      </c>
      <c r="I52" s="5">
        <f t="shared" si="2"/>
        <v>40.575130460383122</v>
      </c>
      <c r="J52" s="5">
        <f t="shared" si="3"/>
        <v>3.3555632890736842</v>
      </c>
      <c r="K52" s="3">
        <v>44374</v>
      </c>
      <c r="L52" s="4">
        <v>0.75</v>
      </c>
      <c r="M52" s="5">
        <v>1.37</v>
      </c>
      <c r="N52" s="5">
        <f t="shared" si="4"/>
        <v>39.648180365694309</v>
      </c>
      <c r="O52" s="5">
        <f t="shared" si="5"/>
        <v>3.2789045162429193</v>
      </c>
    </row>
    <row r="53" spans="1:15" x14ac:dyDescent="0.25">
      <c r="A53" s="3">
        <v>44370</v>
      </c>
      <c r="B53" s="4">
        <v>0.79166666666666663</v>
      </c>
      <c r="C53" s="5">
        <v>1.30599999999477</v>
      </c>
      <c r="D53" s="5">
        <f t="shared" si="0"/>
        <v>36.736013730599737</v>
      </c>
      <c r="E53" s="5">
        <f t="shared" si="1"/>
        <v>3.038068335520598</v>
      </c>
      <c r="F53" s="3">
        <v>44372</v>
      </c>
      <c r="G53" s="4">
        <v>0.79166666666666663</v>
      </c>
      <c r="H53" s="5">
        <v>1.4</v>
      </c>
      <c r="I53" s="5">
        <f t="shared" si="2"/>
        <v>41.041595048223542</v>
      </c>
      <c r="J53" s="5">
        <f t="shared" si="3"/>
        <v>3.3941399104880867</v>
      </c>
      <c r="K53" s="3">
        <v>44374</v>
      </c>
      <c r="L53" s="4">
        <v>0.79166666666666663</v>
      </c>
      <c r="M53" s="5">
        <v>1.37</v>
      </c>
      <c r="N53" s="5">
        <f t="shared" si="4"/>
        <v>39.648180365694309</v>
      </c>
      <c r="O53" s="5">
        <f t="shared" si="5"/>
        <v>3.2789045162429193</v>
      </c>
    </row>
    <row r="54" spans="1:15" x14ac:dyDescent="0.25">
      <c r="A54" s="3">
        <v>44370</v>
      </c>
      <c r="B54" s="4">
        <v>0.83333333333333337</v>
      </c>
      <c r="C54" s="5">
        <v>1.4239999999943</v>
      </c>
      <c r="D54" s="5">
        <f t="shared" si="0"/>
        <v>42.169199214435935</v>
      </c>
      <c r="E54" s="5">
        <f t="shared" si="1"/>
        <v>3.4873927750338516</v>
      </c>
      <c r="F54" s="3">
        <v>44372</v>
      </c>
      <c r="G54" s="4">
        <v>0.83333333333333337</v>
      </c>
      <c r="H54" s="5">
        <v>1.4</v>
      </c>
      <c r="I54" s="5">
        <f t="shared" si="2"/>
        <v>41.041595048223542</v>
      </c>
      <c r="J54" s="5">
        <f t="shared" si="3"/>
        <v>3.3941399104880867</v>
      </c>
      <c r="K54" s="3">
        <v>44374</v>
      </c>
      <c r="L54" s="4">
        <v>0.83333333333333337</v>
      </c>
      <c r="M54" s="5">
        <v>1.38</v>
      </c>
      <c r="N54" s="5">
        <f t="shared" si="4"/>
        <v>40.110656953888494</v>
      </c>
      <c r="O54" s="5">
        <f t="shared" si="5"/>
        <v>3.3171513300865785</v>
      </c>
    </row>
    <row r="55" spans="1:15" x14ac:dyDescent="0.25">
      <c r="A55" s="3">
        <v>44370</v>
      </c>
      <c r="B55" s="4">
        <v>0.875</v>
      </c>
      <c r="C55" s="5">
        <v>1.42199999999431</v>
      </c>
      <c r="D55" s="5">
        <f t="shared" si="0"/>
        <v>42.074797357681149</v>
      </c>
      <c r="E55" s="5">
        <f t="shared" si="1"/>
        <v>3.4795857414802307</v>
      </c>
      <c r="F55" s="3">
        <v>44372</v>
      </c>
      <c r="G55" s="4">
        <v>0.875</v>
      </c>
      <c r="H55" s="5">
        <v>1.4</v>
      </c>
      <c r="I55" s="5">
        <f t="shared" si="2"/>
        <v>41.041595048223542</v>
      </c>
      <c r="J55" s="5">
        <f t="shared" si="3"/>
        <v>3.3941399104880867</v>
      </c>
      <c r="K55" s="3">
        <v>44374</v>
      </c>
      <c r="L55" s="4">
        <v>0.875</v>
      </c>
      <c r="M55" s="5">
        <v>1.37</v>
      </c>
      <c r="N55" s="5">
        <f t="shared" si="4"/>
        <v>39.648180365694309</v>
      </c>
      <c r="O55" s="5">
        <f t="shared" si="5"/>
        <v>3.2789045162429193</v>
      </c>
    </row>
    <row r="56" spans="1:15" x14ac:dyDescent="0.25">
      <c r="A56" s="3">
        <v>44370</v>
      </c>
      <c r="B56" s="4">
        <v>0.91666666666666663</v>
      </c>
      <c r="C56" s="5">
        <v>1.36999999999452</v>
      </c>
      <c r="D56" s="5">
        <f t="shared" si="0"/>
        <v>39.648180365441419</v>
      </c>
      <c r="E56" s="5">
        <f t="shared" si="1"/>
        <v>3.2789045162220054</v>
      </c>
      <c r="F56" s="3">
        <v>44372</v>
      </c>
      <c r="G56" s="4">
        <v>0.91666666666666663</v>
      </c>
      <c r="H56" s="5">
        <v>1.41</v>
      </c>
      <c r="I56" s="5">
        <f t="shared" si="2"/>
        <v>41.510044939176794</v>
      </c>
      <c r="J56" s="5">
        <f t="shared" si="3"/>
        <v>3.4328807164699207</v>
      </c>
      <c r="K56" s="3">
        <v>44374</v>
      </c>
      <c r="L56" s="4">
        <v>0.91666666666666663</v>
      </c>
      <c r="M56" s="5">
        <v>1.38</v>
      </c>
      <c r="N56" s="5">
        <f t="shared" si="4"/>
        <v>40.110656953888494</v>
      </c>
      <c r="O56" s="5">
        <f t="shared" si="5"/>
        <v>3.3171513300865785</v>
      </c>
    </row>
    <row r="57" spans="1:15" x14ac:dyDescent="0.25">
      <c r="A57" s="3">
        <v>44370</v>
      </c>
      <c r="B57" s="4">
        <v>0.95833333333333337</v>
      </c>
      <c r="C57" s="5">
        <v>1.42</v>
      </c>
      <c r="D57" s="5">
        <f t="shared" si="0"/>
        <v>41.980474412727801</v>
      </c>
      <c r="E57" s="5">
        <f t="shared" si="1"/>
        <v>3.471785233932589</v>
      </c>
      <c r="F57" s="3">
        <v>44372</v>
      </c>
      <c r="G57" s="4">
        <v>0.95833333333333337</v>
      </c>
      <c r="H57" s="5">
        <v>1.42</v>
      </c>
      <c r="I57" s="5">
        <f t="shared" si="2"/>
        <v>41.980474412727801</v>
      </c>
      <c r="J57" s="5">
        <f t="shared" si="3"/>
        <v>3.471785233932589</v>
      </c>
      <c r="K57" s="3">
        <v>44374</v>
      </c>
      <c r="L57" s="4">
        <v>0.95833333333333337</v>
      </c>
      <c r="M57" s="5">
        <v>1.38</v>
      </c>
      <c r="N57" s="5">
        <f t="shared" si="4"/>
        <v>40.110656953888494</v>
      </c>
      <c r="O57" s="5">
        <f t="shared" si="5"/>
        <v>3.3171513300865785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9C800-9ADD-48E4-8DD5-EA73250AABDD}">
  <dimension ref="A1:L35"/>
  <sheetViews>
    <sheetView workbookViewId="0">
      <selection activeCell="E5" sqref="E5"/>
    </sheetView>
  </sheetViews>
  <sheetFormatPr defaultRowHeight="15" x14ac:dyDescent="0.25"/>
  <sheetData>
    <row r="1" spans="1:12" x14ac:dyDescent="0.25">
      <c r="A1" s="1" t="s">
        <v>0</v>
      </c>
      <c r="B1" s="1"/>
      <c r="C1" s="1"/>
    </row>
    <row r="2" spans="1:12" x14ac:dyDescent="0.25">
      <c r="A2" s="1" t="s">
        <v>1</v>
      </c>
      <c r="B2" s="1"/>
      <c r="C2" s="1"/>
    </row>
    <row r="3" spans="1:12" x14ac:dyDescent="0.25">
      <c r="A3" s="1" t="s">
        <v>2</v>
      </c>
      <c r="B3" s="1"/>
      <c r="C3" s="1"/>
    </row>
    <row r="4" spans="1:12" x14ac:dyDescent="0.25">
      <c r="A4" s="1" t="s">
        <v>3</v>
      </c>
      <c r="B4" s="1"/>
      <c r="C4" s="1"/>
    </row>
    <row r="5" spans="1:12" x14ac:dyDescent="0.25">
      <c r="A5" s="1" t="s">
        <v>4</v>
      </c>
      <c r="B5" s="1"/>
      <c r="C5" s="1"/>
    </row>
    <row r="6" spans="1:12" x14ac:dyDescent="0.25">
      <c r="A6" s="1"/>
      <c r="B6" s="1"/>
      <c r="C6" s="1"/>
    </row>
    <row r="7" spans="1:12" x14ac:dyDescent="0.25">
      <c r="I7" s="23" t="s">
        <v>81</v>
      </c>
      <c r="J7" s="23"/>
      <c r="K7" s="23"/>
      <c r="L7" s="24">
        <f>MAX(D10:D33,I10:I33)</f>
        <v>41.556998898943483</v>
      </c>
    </row>
    <row r="9" spans="1:12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</row>
    <row r="10" spans="1:12" x14ac:dyDescent="0.25">
      <c r="A10" s="3">
        <v>44376</v>
      </c>
      <c r="B10" s="4">
        <v>0</v>
      </c>
      <c r="C10" s="5">
        <v>1.18799999999524</v>
      </c>
      <c r="D10" s="5">
        <f t="shared" ref="D10:D33" si="0">4*6*(C10^(1.522*(6^0.026)))</f>
        <v>31.587271728739687</v>
      </c>
      <c r="E10" s="5">
        <f t="shared" ref="E10:E33" si="1">D10*0.0827</f>
        <v>2.6122673719667722</v>
      </c>
      <c r="F10" s="3">
        <v>44377</v>
      </c>
      <c r="G10" s="4">
        <v>0</v>
      </c>
      <c r="H10" s="5">
        <v>1.19199999999523</v>
      </c>
      <c r="I10" s="5">
        <f t="shared" ref="I10:I33" si="2">4*6*(H10^(1.522*(6^0.026)))</f>
        <v>31.757032193884712</v>
      </c>
      <c r="J10" s="5">
        <f t="shared" ref="J10:J33" si="3">I10*0.0827</f>
        <v>2.6263065624342654</v>
      </c>
    </row>
    <row r="11" spans="1:12" x14ac:dyDescent="0.25">
      <c r="A11" s="3">
        <v>44376</v>
      </c>
      <c r="B11" s="4">
        <v>4.1666666666666664E-2</v>
      </c>
      <c r="C11" s="5">
        <v>1.1969999999952099</v>
      </c>
      <c r="D11" s="5">
        <f t="shared" si="0"/>
        <v>31.969709512023762</v>
      </c>
      <c r="E11" s="5">
        <f t="shared" si="1"/>
        <v>2.6438949766443649</v>
      </c>
      <c r="F11" s="3">
        <v>44377</v>
      </c>
      <c r="G11" s="4">
        <v>4.1666666666666664E-2</v>
      </c>
      <c r="H11" s="5">
        <v>1.1989999999951999</v>
      </c>
      <c r="I11" s="5">
        <f t="shared" si="2"/>
        <v>32.05492857281331</v>
      </c>
      <c r="J11" s="5">
        <f t="shared" si="3"/>
        <v>2.6509425929716608</v>
      </c>
    </row>
    <row r="12" spans="1:12" x14ac:dyDescent="0.25">
      <c r="A12" s="3">
        <v>44376</v>
      </c>
      <c r="B12" s="4">
        <v>8.3333333333333329E-2</v>
      </c>
      <c r="C12" s="5">
        <v>1.1889999999952401</v>
      </c>
      <c r="D12" s="5">
        <f t="shared" si="0"/>
        <v>31.629680033732544</v>
      </c>
      <c r="E12" s="5">
        <f t="shared" si="1"/>
        <v>2.6157745387896814</v>
      </c>
      <c r="F12" s="3">
        <v>44377</v>
      </c>
      <c r="G12" s="4">
        <v>8.3333333333333329E-2</v>
      </c>
      <c r="H12" s="5">
        <v>1.18599999999525</v>
      </c>
      <c r="I12" s="5">
        <f t="shared" si="2"/>
        <v>31.502518784751558</v>
      </c>
      <c r="J12" s="5">
        <f t="shared" si="3"/>
        <v>2.6052583034989536</v>
      </c>
    </row>
    <row r="13" spans="1:12" x14ac:dyDescent="0.25">
      <c r="A13" s="3">
        <v>44376</v>
      </c>
      <c r="B13" s="4">
        <v>0.125</v>
      </c>
      <c r="C13" s="5">
        <v>1.1809999999952701</v>
      </c>
      <c r="D13" s="5">
        <f t="shared" si="0"/>
        <v>31.29100814849987</v>
      </c>
      <c r="E13" s="5">
        <f t="shared" si="1"/>
        <v>2.5877663738809389</v>
      </c>
      <c r="F13" s="3">
        <v>44377</v>
      </c>
      <c r="G13" s="4">
        <v>0.125</v>
      </c>
      <c r="H13" s="5">
        <v>1.18599999999525</v>
      </c>
      <c r="I13" s="5">
        <f t="shared" si="2"/>
        <v>31.502518784751558</v>
      </c>
      <c r="J13" s="5">
        <f t="shared" si="3"/>
        <v>2.6052583034989536</v>
      </c>
    </row>
    <row r="14" spans="1:12" x14ac:dyDescent="0.25">
      <c r="A14" s="3">
        <v>44376</v>
      </c>
      <c r="B14" s="4">
        <v>0.16666666666666666</v>
      </c>
      <c r="C14" s="5">
        <v>1.16899999999532</v>
      </c>
      <c r="D14" s="5">
        <f t="shared" si="0"/>
        <v>30.785553956785904</v>
      </c>
      <c r="E14" s="5">
        <f t="shared" si="1"/>
        <v>2.545965312226194</v>
      </c>
      <c r="F14" s="3">
        <v>44377</v>
      </c>
      <c r="G14" s="4">
        <v>0.16666666666666666</v>
      </c>
      <c r="H14" s="5">
        <v>1.1809999999952701</v>
      </c>
      <c r="I14" s="5">
        <f t="shared" si="2"/>
        <v>31.29100814849987</v>
      </c>
      <c r="J14" s="5">
        <f t="shared" si="3"/>
        <v>2.5877663738809389</v>
      </c>
    </row>
    <row r="15" spans="1:12" x14ac:dyDescent="0.25">
      <c r="A15" s="3">
        <v>44376</v>
      </c>
      <c r="B15" s="4">
        <v>0.20833333333333334</v>
      </c>
      <c r="C15" s="5">
        <v>1.1619999999953501</v>
      </c>
      <c r="D15" s="5">
        <f t="shared" si="0"/>
        <v>30.492125218651633</v>
      </c>
      <c r="E15" s="5">
        <f t="shared" si="1"/>
        <v>2.5216987555824901</v>
      </c>
      <c r="F15" s="3">
        <v>44377</v>
      </c>
      <c r="G15" s="4">
        <v>0.20833333333333334</v>
      </c>
      <c r="H15" s="5">
        <v>1.1749999999953</v>
      </c>
      <c r="I15" s="5">
        <f t="shared" si="2"/>
        <v>31.037897392031738</v>
      </c>
      <c r="J15" s="5">
        <f t="shared" si="3"/>
        <v>2.5668341143210247</v>
      </c>
    </row>
    <row r="16" spans="1:12" x14ac:dyDescent="0.25">
      <c r="A16" s="3">
        <v>44376</v>
      </c>
      <c r="B16" s="4">
        <v>0.25</v>
      </c>
      <c r="C16" s="5">
        <v>1.1509999999953899</v>
      </c>
      <c r="D16" s="5">
        <f t="shared" si="0"/>
        <v>30.033143578845237</v>
      </c>
      <c r="E16" s="5">
        <f t="shared" si="1"/>
        <v>2.4837409739705012</v>
      </c>
      <c r="F16" s="3">
        <v>44377</v>
      </c>
      <c r="G16" s="4">
        <v>0.25</v>
      </c>
      <c r="H16" s="5">
        <v>1.1729999999953</v>
      </c>
      <c r="I16" s="5">
        <f t="shared" si="2"/>
        <v>30.953697577209553</v>
      </c>
      <c r="J16" s="5">
        <f t="shared" si="3"/>
        <v>2.5598707896352297</v>
      </c>
    </row>
    <row r="17" spans="1:10" x14ac:dyDescent="0.25">
      <c r="A17" s="3">
        <v>44376</v>
      </c>
      <c r="B17" s="4">
        <v>0.29166666666666669</v>
      </c>
      <c r="C17" s="5">
        <v>1.1889999999952401</v>
      </c>
      <c r="D17" s="5">
        <f t="shared" si="0"/>
        <v>31.629680033732544</v>
      </c>
      <c r="E17" s="5">
        <f t="shared" si="1"/>
        <v>2.6157745387896814</v>
      </c>
      <c r="F17" s="3">
        <v>44377</v>
      </c>
      <c r="G17" s="4">
        <v>0.29166666666666669</v>
      </c>
      <c r="H17" s="5">
        <v>1.2139999999951401</v>
      </c>
      <c r="I17" s="5">
        <f t="shared" si="2"/>
        <v>32.696763003274647</v>
      </c>
      <c r="J17" s="5">
        <f t="shared" si="3"/>
        <v>2.7040223003708133</v>
      </c>
    </row>
    <row r="18" spans="1:10" x14ac:dyDescent="0.25">
      <c r="A18" s="3">
        <v>44376</v>
      </c>
      <c r="B18" s="4">
        <v>0.33333333333333331</v>
      </c>
      <c r="C18" s="5">
        <v>1.22899999999508</v>
      </c>
      <c r="D18" s="5">
        <f t="shared" si="0"/>
        <v>33.343330152133355</v>
      </c>
      <c r="E18" s="5">
        <f t="shared" si="1"/>
        <v>2.7574934035814285</v>
      </c>
      <c r="F18" s="3">
        <v>44377</v>
      </c>
      <c r="G18" s="4">
        <v>0.33333333333333331</v>
      </c>
      <c r="H18" s="5">
        <v>1.2099999999951601</v>
      </c>
      <c r="I18" s="5">
        <f t="shared" si="2"/>
        <v>32.525143420568178</v>
      </c>
      <c r="J18" s="5">
        <f t="shared" si="3"/>
        <v>2.6898293608809882</v>
      </c>
    </row>
    <row r="19" spans="1:10" x14ac:dyDescent="0.25">
      <c r="A19" s="3">
        <v>44376</v>
      </c>
      <c r="B19" s="4">
        <v>0.375</v>
      </c>
      <c r="C19" s="5">
        <v>1.22899999999508</v>
      </c>
      <c r="D19" s="5">
        <f t="shared" si="0"/>
        <v>33.343330152133355</v>
      </c>
      <c r="E19" s="5">
        <f t="shared" si="1"/>
        <v>2.7574934035814285</v>
      </c>
      <c r="F19" s="3">
        <v>44377</v>
      </c>
      <c r="G19" s="4">
        <v>0.375</v>
      </c>
      <c r="H19" s="5">
        <v>1.2549999999949799</v>
      </c>
      <c r="I19" s="5">
        <f t="shared" si="2"/>
        <v>34.47518875354433</v>
      </c>
      <c r="J19" s="5">
        <f t="shared" si="3"/>
        <v>2.8510981099181159</v>
      </c>
    </row>
    <row r="20" spans="1:10" x14ac:dyDescent="0.25">
      <c r="A20" s="3">
        <v>44376</v>
      </c>
      <c r="B20" s="4">
        <v>0.41666666666666669</v>
      </c>
      <c r="C20" s="5">
        <v>1.23499999999506</v>
      </c>
      <c r="D20" s="5">
        <f t="shared" si="0"/>
        <v>33.603276894241716</v>
      </c>
      <c r="E20" s="5">
        <f t="shared" si="1"/>
        <v>2.7789909991537898</v>
      </c>
      <c r="F20" s="3">
        <v>44377</v>
      </c>
      <c r="G20" s="4">
        <v>0.41666666666666669</v>
      </c>
      <c r="H20" s="5">
        <v>1.2629999999949399</v>
      </c>
      <c r="I20" s="5">
        <f t="shared" si="2"/>
        <v>34.826280836331769</v>
      </c>
      <c r="J20" s="5">
        <f t="shared" si="3"/>
        <v>2.8801334251646371</v>
      </c>
    </row>
    <row r="21" spans="1:10" x14ac:dyDescent="0.25">
      <c r="A21" s="3">
        <v>44376</v>
      </c>
      <c r="B21" s="4">
        <v>0.45833333333333331</v>
      </c>
      <c r="C21" s="5">
        <v>1.23999999999504</v>
      </c>
      <c r="D21" s="5">
        <f t="shared" si="0"/>
        <v>33.820473673944598</v>
      </c>
      <c r="E21" s="5">
        <f t="shared" si="1"/>
        <v>2.7969531728352179</v>
      </c>
      <c r="F21" s="3">
        <v>44377</v>
      </c>
      <c r="G21" s="4">
        <v>0.45833333333333331</v>
      </c>
      <c r="H21" s="5">
        <v>1.2529999999949799</v>
      </c>
      <c r="I21" s="5">
        <f t="shared" si="2"/>
        <v>34.387623127144003</v>
      </c>
      <c r="J21" s="5">
        <f t="shared" si="3"/>
        <v>2.843856432614809</v>
      </c>
    </row>
    <row r="22" spans="1:10" x14ac:dyDescent="0.25">
      <c r="A22" s="3">
        <v>44376</v>
      </c>
      <c r="B22" s="4">
        <v>0.5</v>
      </c>
      <c r="C22" s="5">
        <v>1.26699999999493</v>
      </c>
      <c r="D22" s="5">
        <f t="shared" si="0"/>
        <v>35.0023238769475</v>
      </c>
      <c r="E22" s="5">
        <f t="shared" si="1"/>
        <v>2.8946921846235583</v>
      </c>
      <c r="F22" s="3">
        <v>44377</v>
      </c>
      <c r="G22" s="4">
        <v>0.5</v>
      </c>
      <c r="H22" s="5">
        <v>1.2449999999950201</v>
      </c>
      <c r="I22" s="5">
        <f t="shared" si="2"/>
        <v>34.038191809521848</v>
      </c>
      <c r="J22" s="5">
        <f t="shared" si="3"/>
        <v>2.8149584626474566</v>
      </c>
    </row>
    <row r="23" spans="1:10" x14ac:dyDescent="0.25">
      <c r="A23" s="3">
        <v>44376</v>
      </c>
      <c r="B23" s="4">
        <v>0.54166666666666663</v>
      </c>
      <c r="C23" s="5">
        <v>1.2249999999951</v>
      </c>
      <c r="D23" s="5">
        <f t="shared" si="0"/>
        <v>33.170450826195015</v>
      </c>
      <c r="E23" s="5">
        <f t="shared" si="1"/>
        <v>2.7431962833263275</v>
      </c>
      <c r="F23" s="3">
        <v>44377</v>
      </c>
      <c r="G23" s="4">
        <v>0.54166666666666663</v>
      </c>
      <c r="H23" s="5">
        <v>1.2589999999949599</v>
      </c>
      <c r="I23" s="5">
        <f t="shared" si="2"/>
        <v>34.650568986466013</v>
      </c>
      <c r="J23" s="5">
        <f t="shared" si="3"/>
        <v>2.8656020551807391</v>
      </c>
    </row>
    <row r="24" spans="1:10" x14ac:dyDescent="0.25">
      <c r="A24" s="3">
        <v>44376</v>
      </c>
      <c r="B24" s="4">
        <v>0.58333333333333337</v>
      </c>
      <c r="C24" s="5">
        <v>1.249999999995</v>
      </c>
      <c r="D24" s="5">
        <f t="shared" si="0"/>
        <v>34.256430451088811</v>
      </c>
      <c r="E24" s="5">
        <f t="shared" si="1"/>
        <v>2.8330067983050444</v>
      </c>
      <c r="F24" s="3">
        <v>44377</v>
      </c>
      <c r="G24" s="4">
        <v>0.58333333333333337</v>
      </c>
      <c r="H24" s="5">
        <v>1.3989999999944001</v>
      </c>
      <c r="I24" s="5">
        <f t="shared" si="2"/>
        <v>40.994859155652541</v>
      </c>
      <c r="J24" s="5">
        <f t="shared" si="3"/>
        <v>3.3902748521724648</v>
      </c>
    </row>
    <row r="25" spans="1:10" x14ac:dyDescent="0.25">
      <c r="A25" s="3">
        <v>44376</v>
      </c>
      <c r="B25" s="4">
        <v>0.625</v>
      </c>
      <c r="C25" s="5">
        <v>1.247999999995</v>
      </c>
      <c r="D25" s="5">
        <f t="shared" si="0"/>
        <v>34.169072587936</v>
      </c>
      <c r="E25" s="5">
        <f t="shared" si="1"/>
        <v>2.825782303022307</v>
      </c>
      <c r="F25" s="3">
        <v>44377</v>
      </c>
      <c r="G25" s="4">
        <v>0.625</v>
      </c>
      <c r="H25" s="5">
        <v>1.40599999999437</v>
      </c>
      <c r="I25" s="5">
        <f t="shared" si="2"/>
        <v>41.322427113552429</v>
      </c>
      <c r="J25" s="5">
        <f t="shared" si="3"/>
        <v>3.4173647222907859</v>
      </c>
    </row>
    <row r="26" spans="1:10" x14ac:dyDescent="0.25">
      <c r="A26" s="3">
        <v>44376</v>
      </c>
      <c r="B26" s="4">
        <v>0.66666666666666663</v>
      </c>
      <c r="C26" s="5">
        <v>1.24199999999503</v>
      </c>
      <c r="D26" s="5">
        <f t="shared" si="0"/>
        <v>33.907498413171716</v>
      </c>
      <c r="E26" s="5">
        <f t="shared" si="1"/>
        <v>2.8041501187693005</v>
      </c>
      <c r="F26" s="3">
        <v>44377</v>
      </c>
      <c r="G26" s="4">
        <v>0.66666666666666663</v>
      </c>
      <c r="H26" s="5">
        <v>1.4109999999943501</v>
      </c>
      <c r="I26" s="5">
        <f t="shared" si="2"/>
        <v>41.556998898943483</v>
      </c>
      <c r="J26" s="5">
        <f t="shared" si="3"/>
        <v>3.4367638089426258</v>
      </c>
    </row>
    <row r="27" spans="1:10" x14ac:dyDescent="0.25">
      <c r="A27" s="3">
        <v>44376</v>
      </c>
      <c r="B27" s="4">
        <v>0.70833333333333337</v>
      </c>
      <c r="C27" s="5">
        <v>1.22099999999511</v>
      </c>
      <c r="D27" s="5">
        <f t="shared" si="0"/>
        <v>32.997906818367397</v>
      </c>
      <c r="E27" s="5">
        <f t="shared" si="1"/>
        <v>2.7289268938789837</v>
      </c>
      <c r="F27" s="3">
        <v>44377</v>
      </c>
      <c r="G27" s="4">
        <v>0.70833333333333337</v>
      </c>
      <c r="H27" s="5">
        <v>1.40399999999438</v>
      </c>
      <c r="I27" s="5">
        <f t="shared" si="2"/>
        <v>41.228737089599221</v>
      </c>
      <c r="J27" s="5">
        <f t="shared" si="3"/>
        <v>3.4096165573098554</v>
      </c>
    </row>
    <row r="28" spans="1:10" x14ac:dyDescent="0.25">
      <c r="A28" s="3">
        <v>44376</v>
      </c>
      <c r="B28" s="4">
        <v>0.75</v>
      </c>
      <c r="C28" s="5">
        <v>1.2179999999951201</v>
      </c>
      <c r="D28" s="5">
        <f t="shared" si="0"/>
        <v>32.868719132578718</v>
      </c>
      <c r="E28" s="5">
        <f t="shared" si="1"/>
        <v>2.7182430722642597</v>
      </c>
      <c r="F28" s="3">
        <v>44377</v>
      </c>
      <c r="G28" s="4">
        <v>0.75</v>
      </c>
      <c r="H28" s="5">
        <v>1.3919999999944299</v>
      </c>
      <c r="I28" s="5">
        <f t="shared" si="2"/>
        <v>40.668264276926671</v>
      </c>
      <c r="J28" s="5">
        <f t="shared" si="3"/>
        <v>3.3632654557018355</v>
      </c>
    </row>
    <row r="29" spans="1:10" x14ac:dyDescent="0.25">
      <c r="A29" s="3">
        <v>44376</v>
      </c>
      <c r="B29" s="4">
        <v>0.79166666666666663</v>
      </c>
      <c r="C29" s="5">
        <v>1.2199999999951201</v>
      </c>
      <c r="D29" s="5">
        <f t="shared" si="0"/>
        <v>32.954823261960016</v>
      </c>
      <c r="E29" s="5">
        <f t="shared" si="1"/>
        <v>2.7253638837640932</v>
      </c>
      <c r="F29" s="3">
        <v>44377</v>
      </c>
      <c r="G29" s="4">
        <v>0.79166666666666663</v>
      </c>
      <c r="H29" s="5">
        <v>1.39499999999442</v>
      </c>
      <c r="I29" s="5">
        <f t="shared" si="2"/>
        <v>40.808114231378795</v>
      </c>
      <c r="J29" s="5">
        <f t="shared" si="3"/>
        <v>3.374831046935026</v>
      </c>
    </row>
    <row r="30" spans="1:10" x14ac:dyDescent="0.25">
      <c r="A30" s="3">
        <v>44376</v>
      </c>
      <c r="B30" s="4">
        <v>0.83333333333333337</v>
      </c>
      <c r="C30" s="5">
        <v>1.2089999999951599</v>
      </c>
      <c r="D30" s="5">
        <f t="shared" si="0"/>
        <v>32.482291163056843</v>
      </c>
      <c r="E30" s="5">
        <f t="shared" si="1"/>
        <v>2.6862854791848005</v>
      </c>
      <c r="F30" s="3">
        <v>44377</v>
      </c>
      <c r="G30" s="4">
        <v>0.83333333333333337</v>
      </c>
      <c r="H30" s="5">
        <v>1.3839999999944601</v>
      </c>
      <c r="I30" s="5">
        <f t="shared" si="2"/>
        <v>40.296207054229782</v>
      </c>
      <c r="J30" s="5">
        <f t="shared" si="3"/>
        <v>3.3324963233848028</v>
      </c>
    </row>
    <row r="31" spans="1:10" x14ac:dyDescent="0.25">
      <c r="A31" s="3">
        <v>44376</v>
      </c>
      <c r="B31" s="4">
        <v>0.875</v>
      </c>
      <c r="C31" s="5">
        <v>1.2139999999951401</v>
      </c>
      <c r="D31" s="5">
        <f t="shared" si="0"/>
        <v>32.696763003274647</v>
      </c>
      <c r="E31" s="5">
        <f t="shared" si="1"/>
        <v>2.7040223003708133</v>
      </c>
      <c r="F31" s="3">
        <v>44377</v>
      </c>
      <c r="G31" s="4">
        <v>0.875</v>
      </c>
      <c r="H31" s="5">
        <v>1.3759999999944901</v>
      </c>
      <c r="I31" s="5">
        <f t="shared" si="2"/>
        <v>39.925426359293965</v>
      </c>
      <c r="J31" s="5">
        <f t="shared" si="3"/>
        <v>3.3018327599136108</v>
      </c>
    </row>
    <row r="32" spans="1:10" x14ac:dyDescent="0.25">
      <c r="A32" s="3">
        <v>44376</v>
      </c>
      <c r="B32" s="4">
        <v>0.91666666666666663</v>
      </c>
      <c r="C32" s="5">
        <v>1.1989999999951999</v>
      </c>
      <c r="D32" s="5">
        <f t="shared" si="0"/>
        <v>32.05492857281331</v>
      </c>
      <c r="E32" s="5">
        <f t="shared" si="1"/>
        <v>2.6509425929716608</v>
      </c>
      <c r="F32" s="3">
        <v>44377</v>
      </c>
      <c r="G32" s="4">
        <v>0.91666666666666663</v>
      </c>
      <c r="H32" s="5">
        <v>1.36799999999452</v>
      </c>
      <c r="I32" s="5">
        <f t="shared" si="2"/>
        <v>39.555925195845518</v>
      </c>
      <c r="J32" s="5">
        <f t="shared" si="3"/>
        <v>3.2712750136964241</v>
      </c>
    </row>
    <row r="33" spans="1:10" x14ac:dyDescent="0.25">
      <c r="A33" s="3">
        <v>44376</v>
      </c>
      <c r="B33" s="4">
        <v>0.95833333333333337</v>
      </c>
      <c r="C33" s="5">
        <v>1.1869999999952501</v>
      </c>
      <c r="D33" s="5">
        <f t="shared" si="0"/>
        <v>31.544884643331073</v>
      </c>
      <c r="E33" s="5">
        <f t="shared" si="1"/>
        <v>2.6087619600034797</v>
      </c>
      <c r="F33" s="3">
        <v>44377</v>
      </c>
      <c r="G33" s="4">
        <v>0.95833333333333337</v>
      </c>
      <c r="H33" s="5">
        <v>1.35599999999457</v>
      </c>
      <c r="I33" s="5">
        <f t="shared" si="2"/>
        <v>39.004079203597669</v>
      </c>
      <c r="J33" s="5">
        <f t="shared" si="3"/>
        <v>3.2256373501375273</v>
      </c>
    </row>
    <row r="34" spans="1:10" ht="15.75" thickBot="1" x14ac:dyDescent="0.3"/>
    <row r="35" spans="1:10" ht="15.75" thickBot="1" x14ac:dyDescent="0.3">
      <c r="G35" s="6" t="s">
        <v>10</v>
      </c>
      <c r="H35" s="7"/>
      <c r="I35" s="7"/>
      <c r="J35" s="8">
        <f>SUM(E10:E33)+SUM(J10:J33)</f>
        <v>136.01628276899066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8E1C9-2A76-44C8-B8BE-3D5C88F8D5AE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ht="18.75" x14ac:dyDescent="0.4">
      <c r="A6" s="1"/>
      <c r="B6" s="1"/>
      <c r="C6" s="1"/>
      <c r="E6" s="19" t="s">
        <v>25</v>
      </c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1.1528950512367115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44211</v>
      </c>
      <c r="B10" s="4">
        <v>0</v>
      </c>
      <c r="C10" s="1">
        <v>0.11999999999952</v>
      </c>
      <c r="D10" s="5">
        <f t="shared" ref="D10:D57" si="0">4*6*(C10^(1.522*(6^0.026)))</f>
        <v>0.81637773635571698</v>
      </c>
      <c r="E10" s="5">
        <f t="shared" ref="E10:E57" si="1">D10*0.0827</f>
        <v>6.7514438796617796E-2</v>
      </c>
      <c r="F10" s="3">
        <v>44213</v>
      </c>
      <c r="G10" s="4">
        <v>0</v>
      </c>
      <c r="H10" s="5">
        <v>8.3999999999663996E-2</v>
      </c>
      <c r="I10" s="5">
        <f t="shared" ref="I10:I57" si="2">4*6*(H10^(1.522*(6^0.026)))</f>
        <v>0.46226118709295588</v>
      </c>
      <c r="J10" s="5">
        <f t="shared" ref="J10:J57" si="3">I10*0.0827</f>
        <v>3.822900017258745E-2</v>
      </c>
      <c r="K10" s="3">
        <v>44215</v>
      </c>
      <c r="L10" s="4">
        <v>0</v>
      </c>
      <c r="M10" s="5">
        <v>0.11499999999954</v>
      </c>
      <c r="N10" s="5">
        <f t="shared" ref="N10:N57" si="4">4*6*(M10^(1.522*(6^0.026)))</f>
        <v>0.76281261210149809</v>
      </c>
      <c r="O10" s="5">
        <f t="shared" ref="O10:O57" si="5">N10*0.0827</f>
        <v>6.3084603020793883E-2</v>
      </c>
      <c r="P10" s="3">
        <v>44217</v>
      </c>
      <c r="Q10" s="4">
        <v>0</v>
      </c>
      <c r="R10" s="5">
        <v>0.127999999999488</v>
      </c>
      <c r="S10" s="5">
        <f t="shared" ref="S10:S33" si="6">4*6*(R10^(1.522*(6^0.026)))</f>
        <v>0.90486798452954176</v>
      </c>
      <c r="T10" s="5">
        <f t="shared" ref="T10:T33" si="7">S10*0.0827</f>
        <v>7.4832582320593102E-2</v>
      </c>
    </row>
    <row r="11" spans="1:20" x14ac:dyDescent="0.25">
      <c r="A11" s="3">
        <v>44211</v>
      </c>
      <c r="B11" s="4">
        <v>4.1666666666666664E-2</v>
      </c>
      <c r="C11" s="5">
        <v>0.12599999999949599</v>
      </c>
      <c r="D11" s="5">
        <f t="shared" si="0"/>
        <v>0.88242784975425725</v>
      </c>
      <c r="E11" s="5">
        <f t="shared" si="1"/>
        <v>7.2976783174677068E-2</v>
      </c>
      <c r="F11" s="3">
        <v>44213</v>
      </c>
      <c r="G11" s="4">
        <v>4.1666666666666664E-2</v>
      </c>
      <c r="H11" s="5">
        <v>9.6999999999611994E-2</v>
      </c>
      <c r="I11" s="5">
        <f t="shared" si="2"/>
        <v>0.58148256937190146</v>
      </c>
      <c r="J11" s="5">
        <f t="shared" si="3"/>
        <v>4.8088608487056247E-2</v>
      </c>
      <c r="K11" s="3">
        <v>44215</v>
      </c>
      <c r="L11" s="4">
        <v>4.1666666666666664E-2</v>
      </c>
      <c r="M11" s="5">
        <v>0.117999999999528</v>
      </c>
      <c r="N11" s="5">
        <f t="shared" si="4"/>
        <v>0.79478914139621792</v>
      </c>
      <c r="O11" s="5">
        <f t="shared" si="5"/>
        <v>6.5729061993467217E-2</v>
      </c>
      <c r="P11" s="3">
        <v>44217</v>
      </c>
      <c r="Q11" s="4">
        <v>4.1666666666666664E-2</v>
      </c>
      <c r="R11" s="5">
        <v>0.11399999999954399</v>
      </c>
      <c r="S11" s="5">
        <f t="shared" si="6"/>
        <v>0.75226288758159954</v>
      </c>
      <c r="T11" s="5">
        <f t="shared" si="7"/>
        <v>6.2212140802998278E-2</v>
      </c>
    </row>
    <row r="12" spans="1:20" x14ac:dyDescent="0.25">
      <c r="A12" s="3">
        <v>44211</v>
      </c>
      <c r="B12" s="4">
        <v>8.3333333333333329E-2</v>
      </c>
      <c r="C12" s="5">
        <v>0.13099999999947601</v>
      </c>
      <c r="D12" s="5">
        <f t="shared" si="0"/>
        <v>0.93892050100866886</v>
      </c>
      <c r="E12" s="5">
        <f t="shared" si="1"/>
        <v>7.7648725433416915E-2</v>
      </c>
      <c r="F12" s="3">
        <v>44213</v>
      </c>
      <c r="G12" s="4">
        <v>8.3333333333333329E-2</v>
      </c>
      <c r="H12" s="5">
        <v>0.10999999999956001</v>
      </c>
      <c r="I12" s="5">
        <f t="shared" si="2"/>
        <v>0.71061477207648915</v>
      </c>
      <c r="J12" s="5">
        <f t="shared" si="3"/>
        <v>5.8767841650725648E-2</v>
      </c>
      <c r="K12" s="3">
        <v>44215</v>
      </c>
      <c r="L12" s="4">
        <v>8.3333333333333329E-2</v>
      </c>
      <c r="M12" s="5">
        <v>0.12699999999949199</v>
      </c>
      <c r="N12" s="5">
        <f t="shared" si="4"/>
        <v>0.89362165227913581</v>
      </c>
      <c r="O12" s="5">
        <f t="shared" si="5"/>
        <v>7.3902510643484534E-2</v>
      </c>
      <c r="P12" s="3">
        <v>44217</v>
      </c>
      <c r="Q12" s="4">
        <v>8.3333333333333329E-2</v>
      </c>
      <c r="R12" s="5">
        <v>0.115999999999536</v>
      </c>
      <c r="S12" s="5">
        <f t="shared" si="6"/>
        <v>0.7734170232758304</v>
      </c>
      <c r="T12" s="5">
        <f t="shared" si="7"/>
        <v>6.3961587824911167E-2</v>
      </c>
    </row>
    <row r="13" spans="1:20" x14ac:dyDescent="0.25">
      <c r="A13" s="3">
        <v>44211</v>
      </c>
      <c r="B13" s="4">
        <v>0.125</v>
      </c>
      <c r="C13" s="5">
        <v>0.135999999999456</v>
      </c>
      <c r="D13" s="5">
        <f t="shared" si="0"/>
        <v>0.9967100743984354</v>
      </c>
      <c r="E13" s="5">
        <f t="shared" si="1"/>
        <v>8.2427923152750604E-2</v>
      </c>
      <c r="F13" s="3">
        <v>44213</v>
      </c>
      <c r="G13" s="4">
        <v>0.125</v>
      </c>
      <c r="H13" s="5">
        <v>0.13199999999947201</v>
      </c>
      <c r="I13" s="5">
        <f t="shared" si="2"/>
        <v>0.95037530250752855</v>
      </c>
      <c r="J13" s="5">
        <f t="shared" si="3"/>
        <v>7.8596037517372611E-2</v>
      </c>
      <c r="K13" s="3">
        <v>44215</v>
      </c>
      <c r="L13" s="4">
        <v>0.125</v>
      </c>
      <c r="M13" s="5">
        <v>0.111999999999552</v>
      </c>
      <c r="N13" s="5">
        <f t="shared" si="4"/>
        <v>0.73132827683620849</v>
      </c>
      <c r="O13" s="5">
        <f t="shared" si="5"/>
        <v>6.0480848494354436E-2</v>
      </c>
      <c r="P13" s="3">
        <v>44217</v>
      </c>
      <c r="Q13" s="4">
        <v>0.125</v>
      </c>
      <c r="R13" s="5">
        <v>0.127999999999488</v>
      </c>
      <c r="S13" s="5">
        <f t="shared" si="6"/>
        <v>0.90486798452954176</v>
      </c>
      <c r="T13" s="5">
        <f t="shared" si="7"/>
        <v>7.4832582320593102E-2</v>
      </c>
    </row>
    <row r="14" spans="1:20" x14ac:dyDescent="0.25">
      <c r="A14" s="3">
        <v>44211</v>
      </c>
      <c r="B14" s="4">
        <v>0.16666666666666666</v>
      </c>
      <c r="C14" s="5">
        <v>0.128999999999484</v>
      </c>
      <c r="D14" s="5">
        <f t="shared" si="0"/>
        <v>0.91616667973574428</v>
      </c>
      <c r="E14" s="5">
        <f t="shared" si="1"/>
        <v>7.5766984414146046E-2</v>
      </c>
      <c r="F14" s="3">
        <v>44213</v>
      </c>
      <c r="G14" s="4">
        <v>0.16666666666666666</v>
      </c>
      <c r="H14" s="5">
        <v>0.136999999999452</v>
      </c>
      <c r="I14" s="5">
        <f t="shared" si="2"/>
        <v>1.0084218812032004</v>
      </c>
      <c r="J14" s="5">
        <f t="shared" si="3"/>
        <v>8.3396489575504676E-2</v>
      </c>
      <c r="K14" s="3">
        <v>44215</v>
      </c>
      <c r="L14" s="4">
        <v>0.16666666666666666</v>
      </c>
      <c r="M14" s="5">
        <v>0.11499999999954</v>
      </c>
      <c r="N14" s="5">
        <f t="shared" si="4"/>
        <v>0.76281261210149809</v>
      </c>
      <c r="O14" s="5">
        <f t="shared" si="5"/>
        <v>6.3084603020793883E-2</v>
      </c>
      <c r="P14" s="3">
        <v>44217</v>
      </c>
      <c r="Q14" s="4">
        <v>0.16666666666666666</v>
      </c>
      <c r="R14" s="5">
        <v>0.110999999999556</v>
      </c>
      <c r="S14" s="5">
        <f t="shared" si="6"/>
        <v>0.72094378584375618</v>
      </c>
      <c r="T14" s="5">
        <f t="shared" si="7"/>
        <v>5.9622051089278635E-2</v>
      </c>
    </row>
    <row r="15" spans="1:20" x14ac:dyDescent="0.25">
      <c r="A15" s="3">
        <v>44211</v>
      </c>
      <c r="B15" s="4">
        <v>0.20833333333333334</v>
      </c>
      <c r="C15" s="5">
        <v>0.1249999999995</v>
      </c>
      <c r="D15" s="5">
        <f t="shared" si="0"/>
        <v>0.87128674558048558</v>
      </c>
      <c r="E15" s="5">
        <f t="shared" si="1"/>
        <v>7.2055413859506159E-2</v>
      </c>
      <c r="F15" s="3">
        <v>44213</v>
      </c>
      <c r="G15" s="4">
        <v>0.20833333333333334</v>
      </c>
      <c r="H15" s="5">
        <v>0.12699999999949199</v>
      </c>
      <c r="I15" s="5">
        <f t="shared" si="2"/>
        <v>0.89362165227913581</v>
      </c>
      <c r="J15" s="5">
        <f t="shared" si="3"/>
        <v>7.3902510643484534E-2</v>
      </c>
      <c r="K15" s="3">
        <v>44215</v>
      </c>
      <c r="L15" s="4">
        <v>0.20833333333333334</v>
      </c>
      <c r="M15" s="5">
        <v>0.115999999999536</v>
      </c>
      <c r="N15" s="5">
        <f t="shared" si="4"/>
        <v>0.7734170232758304</v>
      </c>
      <c r="O15" s="5">
        <f t="shared" si="5"/>
        <v>6.3961587824911167E-2</v>
      </c>
      <c r="P15" s="3">
        <v>44217</v>
      </c>
      <c r="Q15" s="4">
        <v>0.20833333333333334</v>
      </c>
      <c r="R15" s="5">
        <v>0.117999999999528</v>
      </c>
      <c r="S15" s="5">
        <f t="shared" si="6"/>
        <v>0.79478914139621792</v>
      </c>
      <c r="T15" s="5">
        <f t="shared" si="7"/>
        <v>6.5729061993467217E-2</v>
      </c>
    </row>
    <row r="16" spans="1:20" x14ac:dyDescent="0.25">
      <c r="A16" s="3">
        <v>44211</v>
      </c>
      <c r="B16" s="4">
        <v>0.25</v>
      </c>
      <c r="C16" s="5">
        <v>0.13399999999946399</v>
      </c>
      <c r="D16" s="5">
        <f t="shared" si="0"/>
        <v>0.973439888777623</v>
      </c>
      <c r="E16" s="5">
        <f t="shared" si="1"/>
        <v>8.0503478801909417E-2</v>
      </c>
      <c r="F16" s="3">
        <v>44213</v>
      </c>
      <c r="G16" s="4">
        <v>0.25</v>
      </c>
      <c r="H16" s="5">
        <v>0.1249999999995</v>
      </c>
      <c r="I16" s="5">
        <f t="shared" si="2"/>
        <v>0.87128674558048558</v>
      </c>
      <c r="J16" s="5">
        <f t="shared" si="3"/>
        <v>7.2055413859506159E-2</v>
      </c>
      <c r="K16" s="3">
        <v>44215</v>
      </c>
      <c r="L16" s="4">
        <v>0.25</v>
      </c>
      <c r="M16" s="5">
        <v>0.11699999999953201</v>
      </c>
      <c r="N16" s="5">
        <f t="shared" si="4"/>
        <v>0.78407592947975824</v>
      </c>
      <c r="O16" s="5">
        <f t="shared" si="5"/>
        <v>6.4843079367976009E-2</v>
      </c>
      <c r="P16" s="3">
        <v>44217</v>
      </c>
      <c r="Q16" s="4">
        <v>0.25</v>
      </c>
      <c r="R16" s="5">
        <v>0.11999999999952</v>
      </c>
      <c r="S16" s="5">
        <f t="shared" si="6"/>
        <v>0.81637773635571698</v>
      </c>
      <c r="T16" s="5">
        <f t="shared" si="7"/>
        <v>6.7514438796617796E-2</v>
      </c>
    </row>
    <row r="17" spans="1:20" x14ac:dyDescent="0.25">
      <c r="A17" s="3">
        <v>44211</v>
      </c>
      <c r="B17" s="4">
        <v>0.29166666666666669</v>
      </c>
      <c r="C17" s="5">
        <v>0.117999999999528</v>
      </c>
      <c r="D17" s="5">
        <f t="shared" si="0"/>
        <v>0.79478914139621792</v>
      </c>
      <c r="E17" s="5">
        <f t="shared" si="1"/>
        <v>6.5729061993467217E-2</v>
      </c>
      <c r="F17" s="3">
        <v>44213</v>
      </c>
      <c r="G17" s="4">
        <v>0.29166666666666669</v>
      </c>
      <c r="H17" s="5">
        <v>0.12999999999948</v>
      </c>
      <c r="I17" s="5">
        <f t="shared" si="2"/>
        <v>0.92751757294917925</v>
      </c>
      <c r="J17" s="5">
        <f t="shared" si="3"/>
        <v>7.6705703282897122E-2</v>
      </c>
      <c r="K17" s="3">
        <v>44215</v>
      </c>
      <c r="L17" s="4">
        <v>0.29166666666666669</v>
      </c>
      <c r="M17" s="5">
        <v>0.122999999999508</v>
      </c>
      <c r="N17" s="5">
        <f t="shared" si="4"/>
        <v>0.84916331628259245</v>
      </c>
      <c r="O17" s="5">
        <f t="shared" si="5"/>
        <v>7.0225806256570392E-2</v>
      </c>
      <c r="P17" s="3">
        <v>44217</v>
      </c>
      <c r="Q17" s="4">
        <v>0.29166666666666669</v>
      </c>
      <c r="R17" s="5">
        <v>0.118999999999524</v>
      </c>
      <c r="S17" s="5">
        <f t="shared" si="6"/>
        <v>0.8055564719687569</v>
      </c>
      <c r="T17" s="5">
        <f t="shared" si="7"/>
        <v>6.6619520231816193E-2</v>
      </c>
    </row>
    <row r="18" spans="1:20" x14ac:dyDescent="0.25">
      <c r="A18" s="3">
        <v>44211</v>
      </c>
      <c r="B18" s="4">
        <v>0.33333333333333331</v>
      </c>
      <c r="C18" s="5">
        <v>0.12699999999949199</v>
      </c>
      <c r="D18" s="5">
        <f t="shared" si="0"/>
        <v>0.89362165227913581</v>
      </c>
      <c r="E18" s="5">
        <f t="shared" si="1"/>
        <v>7.3902510643484534E-2</v>
      </c>
      <c r="F18" s="3">
        <v>44213</v>
      </c>
      <c r="G18" s="4">
        <v>0.33333333333333331</v>
      </c>
      <c r="H18" s="5">
        <v>0.11699999999953201</v>
      </c>
      <c r="I18" s="5">
        <f t="shared" si="2"/>
        <v>0.78407592947975824</v>
      </c>
      <c r="J18" s="5">
        <f t="shared" si="3"/>
        <v>6.4843079367976009E-2</v>
      </c>
      <c r="K18" s="3">
        <v>44215</v>
      </c>
      <c r="L18" s="4">
        <v>0.33333333333333331</v>
      </c>
      <c r="M18" s="5">
        <v>0.10699999999957201</v>
      </c>
      <c r="N18" s="5">
        <f t="shared" si="4"/>
        <v>0.67996264651891425</v>
      </c>
      <c r="O18" s="5">
        <f t="shared" si="5"/>
        <v>5.6232910867114204E-2</v>
      </c>
      <c r="P18" s="3">
        <v>44217</v>
      </c>
      <c r="Q18" s="4">
        <v>0.33333333333333331</v>
      </c>
      <c r="R18" s="5">
        <v>0.12399999999950399</v>
      </c>
      <c r="S18" s="5">
        <f t="shared" si="6"/>
        <v>0.86019851027488192</v>
      </c>
      <c r="T18" s="5">
        <f t="shared" si="7"/>
        <v>7.1138416799732734E-2</v>
      </c>
    </row>
    <row r="19" spans="1:20" x14ac:dyDescent="0.25">
      <c r="A19" s="3">
        <v>44211</v>
      </c>
      <c r="B19" s="4">
        <v>0.375</v>
      </c>
      <c r="C19" s="5">
        <v>0.13399999999946399</v>
      </c>
      <c r="D19" s="5">
        <f t="shared" si="0"/>
        <v>0.973439888777623</v>
      </c>
      <c r="E19" s="5">
        <f t="shared" si="1"/>
        <v>8.0503478801909417E-2</v>
      </c>
      <c r="F19" s="3">
        <v>44213</v>
      </c>
      <c r="G19" s="4">
        <v>0.375</v>
      </c>
      <c r="H19" s="5">
        <v>0.118999999999524</v>
      </c>
      <c r="I19" s="5">
        <f t="shared" si="2"/>
        <v>0.8055564719687569</v>
      </c>
      <c r="J19" s="5">
        <f t="shared" si="3"/>
        <v>6.6619520231816193E-2</v>
      </c>
      <c r="K19" s="3">
        <v>44215</v>
      </c>
      <c r="L19" s="4">
        <v>0.375</v>
      </c>
      <c r="M19" s="5">
        <v>0.11399999999954399</v>
      </c>
      <c r="N19" s="5">
        <f t="shared" si="4"/>
        <v>0.75226288758159954</v>
      </c>
      <c r="O19" s="5">
        <f t="shared" si="5"/>
        <v>6.2212140802998278E-2</v>
      </c>
      <c r="P19" s="3">
        <v>44217</v>
      </c>
      <c r="Q19" s="4">
        <v>0.375</v>
      </c>
      <c r="R19" s="5">
        <v>0.13099999999947601</v>
      </c>
      <c r="S19" s="5">
        <f t="shared" si="6"/>
        <v>0.93892050100866886</v>
      </c>
      <c r="T19" s="5">
        <f t="shared" si="7"/>
        <v>7.7648725433416915E-2</v>
      </c>
    </row>
    <row r="20" spans="1:20" x14ac:dyDescent="0.25">
      <c r="A20" s="3">
        <v>44211</v>
      </c>
      <c r="B20" s="4">
        <v>0.41666666666666669</v>
      </c>
      <c r="C20" s="5">
        <v>0.12999999999948</v>
      </c>
      <c r="D20" s="5">
        <f t="shared" si="0"/>
        <v>0.92751757294917925</v>
      </c>
      <c r="E20" s="5">
        <f t="shared" si="1"/>
        <v>7.6705703282897122E-2</v>
      </c>
      <c r="F20" s="3">
        <v>44213</v>
      </c>
      <c r="G20" s="4">
        <v>0.41666666666666669</v>
      </c>
      <c r="H20" s="5">
        <v>0.13299999999946799</v>
      </c>
      <c r="I20" s="5">
        <f t="shared" si="2"/>
        <v>0.96188181776151815</v>
      </c>
      <c r="J20" s="5">
        <f t="shared" si="3"/>
        <v>7.9547626328877546E-2</v>
      </c>
      <c r="K20" s="3">
        <v>44215</v>
      </c>
      <c r="L20" s="4">
        <v>0.41666666666666669</v>
      </c>
      <c r="M20" s="5">
        <v>0.11699999999953201</v>
      </c>
      <c r="N20" s="5">
        <f t="shared" si="4"/>
        <v>0.78407592947975824</v>
      </c>
      <c r="O20" s="5">
        <f t="shared" si="5"/>
        <v>6.4843079367976009E-2</v>
      </c>
      <c r="P20" s="3">
        <v>44217</v>
      </c>
      <c r="Q20" s="4">
        <v>0.41666666666666669</v>
      </c>
      <c r="R20" s="5">
        <v>0.13299999999946799</v>
      </c>
      <c r="S20" s="5">
        <f t="shared" si="6"/>
        <v>0.96188181776151815</v>
      </c>
      <c r="T20" s="5">
        <f t="shared" si="7"/>
        <v>7.9547626328877546E-2</v>
      </c>
    </row>
    <row r="21" spans="1:20" x14ac:dyDescent="0.25">
      <c r="A21" s="3">
        <v>44211</v>
      </c>
      <c r="B21" s="4">
        <v>0.45833333333333331</v>
      </c>
      <c r="C21" s="5">
        <v>0.12999999999948</v>
      </c>
      <c r="D21" s="5">
        <f t="shared" si="0"/>
        <v>0.92751757294917925</v>
      </c>
      <c r="E21" s="5">
        <f t="shared" si="1"/>
        <v>7.6705703282897122E-2</v>
      </c>
      <c r="F21" s="3">
        <v>44213</v>
      </c>
      <c r="G21" s="4">
        <v>0.45833333333333331</v>
      </c>
      <c r="H21" s="5">
        <v>0.127999999999488</v>
      </c>
      <c r="I21" s="5">
        <f t="shared" si="2"/>
        <v>0.90486798452954176</v>
      </c>
      <c r="J21" s="5">
        <f t="shared" si="3"/>
        <v>7.4832582320593102E-2</v>
      </c>
      <c r="K21" s="3">
        <v>44215</v>
      </c>
      <c r="L21" s="4">
        <v>0.45833333333333331</v>
      </c>
      <c r="M21" s="5">
        <v>0.118999999999524</v>
      </c>
      <c r="N21" s="5">
        <f t="shared" si="4"/>
        <v>0.8055564719687569</v>
      </c>
      <c r="O21" s="5">
        <f t="shared" si="5"/>
        <v>6.6619520231816193E-2</v>
      </c>
      <c r="P21" s="3">
        <v>44217</v>
      </c>
      <c r="Q21" s="4">
        <v>0.45833333333333331</v>
      </c>
      <c r="R21" s="5">
        <v>0.13299999999946799</v>
      </c>
      <c r="S21" s="5">
        <f t="shared" si="6"/>
        <v>0.96188181776151815</v>
      </c>
      <c r="T21" s="5">
        <f t="shared" si="7"/>
        <v>7.9547626328877546E-2</v>
      </c>
    </row>
    <row r="22" spans="1:20" x14ac:dyDescent="0.25">
      <c r="A22" s="3">
        <v>44211</v>
      </c>
      <c r="B22" s="4">
        <v>0.5</v>
      </c>
      <c r="C22" s="5">
        <v>0.13299999999946799</v>
      </c>
      <c r="D22" s="5">
        <f t="shared" si="0"/>
        <v>0.96188181776151815</v>
      </c>
      <c r="E22" s="5">
        <f t="shared" si="1"/>
        <v>7.9547626328877546E-2</v>
      </c>
      <c r="F22" s="3">
        <v>44213</v>
      </c>
      <c r="G22" s="4">
        <v>0.5</v>
      </c>
      <c r="H22" s="5">
        <v>0.142999999999428</v>
      </c>
      <c r="I22" s="5">
        <f t="shared" si="2"/>
        <v>1.0797572676437324</v>
      </c>
      <c r="J22" s="5">
        <f t="shared" si="3"/>
        <v>8.9295926034136663E-2</v>
      </c>
      <c r="K22" s="3">
        <v>44215</v>
      </c>
      <c r="L22" s="4">
        <v>0.5</v>
      </c>
      <c r="M22" s="5">
        <v>0.122999999999508</v>
      </c>
      <c r="N22" s="5">
        <f t="shared" si="4"/>
        <v>0.84916331628259245</v>
      </c>
      <c r="O22" s="5">
        <f t="shared" si="5"/>
        <v>7.0225806256570392E-2</v>
      </c>
      <c r="P22" s="3">
        <v>44217</v>
      </c>
      <c r="Q22" s="4">
        <v>0.5</v>
      </c>
      <c r="R22" s="5">
        <v>0.122999999999508</v>
      </c>
      <c r="S22" s="5">
        <f t="shared" si="6"/>
        <v>0.84916331628259245</v>
      </c>
      <c r="T22" s="5">
        <f t="shared" si="7"/>
        <v>7.0225806256570392E-2</v>
      </c>
    </row>
    <row r="23" spans="1:20" x14ac:dyDescent="0.25">
      <c r="A23" s="3">
        <v>44211</v>
      </c>
      <c r="B23" s="4">
        <v>0.54166666666666663</v>
      </c>
      <c r="C23" s="5">
        <v>0.127999999999488</v>
      </c>
      <c r="D23" s="5">
        <f t="shared" si="0"/>
        <v>0.90486798452954176</v>
      </c>
      <c r="E23" s="5">
        <f t="shared" si="1"/>
        <v>7.4832582320593102E-2</v>
      </c>
      <c r="F23" s="3">
        <v>44213</v>
      </c>
      <c r="G23" s="4">
        <v>0.54166666666666663</v>
      </c>
      <c r="H23" s="5">
        <v>0.136999999999452</v>
      </c>
      <c r="I23" s="5">
        <f t="shared" si="2"/>
        <v>1.0084218812032004</v>
      </c>
      <c r="J23" s="5">
        <f t="shared" si="3"/>
        <v>8.3396489575504676E-2</v>
      </c>
      <c r="K23" s="3">
        <v>44215</v>
      </c>
      <c r="L23" s="4">
        <v>0.54166666666666663</v>
      </c>
      <c r="M23" s="5">
        <v>0.128999999999484</v>
      </c>
      <c r="N23" s="5">
        <f t="shared" si="4"/>
        <v>0.91616667973574428</v>
      </c>
      <c r="O23" s="5">
        <f t="shared" si="5"/>
        <v>7.5766984414146046E-2</v>
      </c>
      <c r="P23" s="3">
        <v>44217</v>
      </c>
      <c r="Q23" s="4">
        <v>0.54166666666666663</v>
      </c>
      <c r="R23" s="5">
        <v>0.13999999999943999</v>
      </c>
      <c r="S23" s="5">
        <f t="shared" si="6"/>
        <v>1.0438623438547496</v>
      </c>
      <c r="T23" s="5">
        <f t="shared" si="7"/>
        <v>8.6327415836787796E-2</v>
      </c>
    </row>
    <row r="24" spans="1:20" x14ac:dyDescent="0.25">
      <c r="A24" s="3">
        <v>44211</v>
      </c>
      <c r="B24" s="4">
        <v>0.58333333333333337</v>
      </c>
      <c r="C24" s="5">
        <v>0.13399999999946399</v>
      </c>
      <c r="D24" s="5">
        <f t="shared" si="0"/>
        <v>0.973439888777623</v>
      </c>
      <c r="E24" s="5">
        <f t="shared" si="1"/>
        <v>8.0503478801909417E-2</v>
      </c>
      <c r="F24" s="3">
        <v>44213</v>
      </c>
      <c r="G24" s="4">
        <v>0.58333333333333337</v>
      </c>
      <c r="H24" s="5">
        <v>0.13999999999943999</v>
      </c>
      <c r="I24" s="5">
        <f t="shared" si="2"/>
        <v>1.0438623438547496</v>
      </c>
      <c r="J24" s="5">
        <f t="shared" si="3"/>
        <v>8.6327415836787796E-2</v>
      </c>
      <c r="K24" s="3">
        <v>44215</v>
      </c>
      <c r="L24" s="4">
        <v>0.58333333333333337</v>
      </c>
      <c r="M24" s="5">
        <v>0.13399999999946399</v>
      </c>
      <c r="N24" s="5">
        <f t="shared" si="4"/>
        <v>0.973439888777623</v>
      </c>
      <c r="O24" s="5">
        <f t="shared" si="5"/>
        <v>8.0503478801909417E-2</v>
      </c>
      <c r="P24" s="3">
        <v>44217</v>
      </c>
      <c r="Q24" s="4">
        <v>0.58333333333333337</v>
      </c>
      <c r="R24" s="5">
        <v>0.10999999999956001</v>
      </c>
      <c r="S24" s="5">
        <f t="shared" si="6"/>
        <v>0.71061477207648915</v>
      </c>
      <c r="T24" s="5">
        <f t="shared" si="7"/>
        <v>5.8767841650725648E-2</v>
      </c>
    </row>
    <row r="25" spans="1:20" x14ac:dyDescent="0.25">
      <c r="A25" s="3">
        <v>44211</v>
      </c>
      <c r="B25" s="4">
        <v>0.625</v>
      </c>
      <c r="C25" s="5">
        <v>0.13399999999946399</v>
      </c>
      <c r="D25" s="5">
        <f t="shared" si="0"/>
        <v>0.973439888777623</v>
      </c>
      <c r="E25" s="5">
        <f t="shared" si="1"/>
        <v>8.0503478801909417E-2</v>
      </c>
      <c r="F25" s="3">
        <v>44213</v>
      </c>
      <c r="G25" s="4">
        <v>0.625</v>
      </c>
      <c r="H25" s="5">
        <v>0.142999999999428</v>
      </c>
      <c r="I25" s="5">
        <f t="shared" si="2"/>
        <v>1.0797572676437324</v>
      </c>
      <c r="J25" s="5">
        <f t="shared" si="3"/>
        <v>8.9295926034136663E-2</v>
      </c>
      <c r="K25" s="3">
        <v>44215</v>
      </c>
      <c r="L25" s="4">
        <v>0.625</v>
      </c>
      <c r="M25" s="5">
        <v>0.115999999999536</v>
      </c>
      <c r="N25" s="5">
        <f t="shared" si="4"/>
        <v>0.7734170232758304</v>
      </c>
      <c r="O25" s="5">
        <f t="shared" si="5"/>
        <v>6.3961587824911167E-2</v>
      </c>
      <c r="P25" s="3">
        <v>44217</v>
      </c>
      <c r="Q25" s="4">
        <v>0.625</v>
      </c>
      <c r="R25" s="5">
        <v>8.6999999999651995E-2</v>
      </c>
      <c r="S25" s="5">
        <f t="shared" si="6"/>
        <v>0.48886482667407827</v>
      </c>
      <c r="T25" s="5">
        <f t="shared" si="7"/>
        <v>4.0429121165946269E-2</v>
      </c>
    </row>
    <row r="26" spans="1:20" x14ac:dyDescent="0.25">
      <c r="A26" s="3">
        <v>44211</v>
      </c>
      <c r="B26" s="4">
        <v>0.66666666666666663</v>
      </c>
      <c r="C26" s="5">
        <v>0.128999999999484</v>
      </c>
      <c r="D26" s="5">
        <f t="shared" si="0"/>
        <v>0.91616667973574428</v>
      </c>
      <c r="E26" s="5">
        <f t="shared" si="1"/>
        <v>7.5766984414146046E-2</v>
      </c>
      <c r="F26" s="3">
        <v>44213</v>
      </c>
      <c r="G26" s="4">
        <v>0.66666666666666663</v>
      </c>
      <c r="H26" s="5">
        <v>0.12399999999950399</v>
      </c>
      <c r="I26" s="5">
        <f t="shared" si="2"/>
        <v>0.86019851027488192</v>
      </c>
      <c r="J26" s="5">
        <f t="shared" si="3"/>
        <v>7.1138416799732734E-2</v>
      </c>
      <c r="K26" s="3">
        <v>44215</v>
      </c>
      <c r="L26" s="4">
        <v>0.66666666666666663</v>
      </c>
      <c r="M26" s="5">
        <v>0.12399999999950399</v>
      </c>
      <c r="N26" s="5">
        <f t="shared" si="4"/>
        <v>0.86019851027488192</v>
      </c>
      <c r="O26" s="5">
        <f t="shared" si="5"/>
        <v>7.1138416799732734E-2</v>
      </c>
      <c r="P26" s="3">
        <v>44217</v>
      </c>
      <c r="Q26" s="4">
        <v>0.66666666666666663</v>
      </c>
      <c r="R26" s="5">
        <v>0.110999999999556</v>
      </c>
      <c r="S26" s="5">
        <f t="shared" si="6"/>
        <v>0.72094378584375618</v>
      </c>
      <c r="T26" s="5">
        <f t="shared" si="7"/>
        <v>5.9622051089278635E-2</v>
      </c>
    </row>
    <row r="27" spans="1:20" x14ac:dyDescent="0.25">
      <c r="A27" s="3">
        <v>44211</v>
      </c>
      <c r="B27" s="4">
        <v>0.70833333333333337</v>
      </c>
      <c r="C27" s="5">
        <v>0.13199999999947201</v>
      </c>
      <c r="D27" s="5">
        <f t="shared" si="0"/>
        <v>0.95037530250752855</v>
      </c>
      <c r="E27" s="5">
        <f t="shared" si="1"/>
        <v>7.8596037517372611E-2</v>
      </c>
      <c r="F27" s="3">
        <v>44213</v>
      </c>
      <c r="G27" s="4">
        <v>0.70833333333333337</v>
      </c>
      <c r="H27" s="5">
        <v>0.11399999999954399</v>
      </c>
      <c r="I27" s="5">
        <f t="shared" si="2"/>
        <v>0.75226288758159954</v>
      </c>
      <c r="J27" s="5">
        <f t="shared" si="3"/>
        <v>6.2212140802998278E-2</v>
      </c>
      <c r="K27" s="3">
        <v>44215</v>
      </c>
      <c r="L27" s="4">
        <v>0.70833333333333337</v>
      </c>
      <c r="M27" s="5">
        <v>0.12999999999948</v>
      </c>
      <c r="N27" s="5">
        <f t="shared" si="4"/>
        <v>0.92751757294917925</v>
      </c>
      <c r="O27" s="5">
        <f t="shared" si="5"/>
        <v>7.6705703282897122E-2</v>
      </c>
      <c r="P27" s="3">
        <v>44217</v>
      </c>
      <c r="Q27" s="4">
        <v>0.70833333333333337</v>
      </c>
      <c r="R27" s="5">
        <v>0.12599999999949599</v>
      </c>
      <c r="S27" s="5">
        <f t="shared" si="6"/>
        <v>0.88242784975425725</v>
      </c>
      <c r="T27" s="5">
        <f t="shared" si="7"/>
        <v>7.2976783174677068E-2</v>
      </c>
    </row>
    <row r="28" spans="1:20" x14ac:dyDescent="0.25">
      <c r="A28" s="3">
        <v>44211</v>
      </c>
      <c r="B28" s="4">
        <v>0.75</v>
      </c>
      <c r="C28" s="5">
        <v>0.121999999999512</v>
      </c>
      <c r="D28" s="5">
        <f t="shared" si="0"/>
        <v>0.83818133801446959</v>
      </c>
      <c r="E28" s="5">
        <f t="shared" si="1"/>
        <v>6.9317596653796637E-2</v>
      </c>
      <c r="F28" s="3">
        <v>44213</v>
      </c>
      <c r="G28" s="4">
        <v>0.75</v>
      </c>
      <c r="H28" s="5">
        <v>0.122999999999508</v>
      </c>
      <c r="I28" s="5">
        <f t="shared" si="2"/>
        <v>0.84916331628259245</v>
      </c>
      <c r="J28" s="5">
        <f t="shared" si="3"/>
        <v>7.0225806256570392E-2</v>
      </c>
      <c r="K28" s="3">
        <v>44215</v>
      </c>
      <c r="L28" s="4">
        <v>0.75</v>
      </c>
      <c r="M28" s="5">
        <v>0.105999999999576</v>
      </c>
      <c r="N28" s="5">
        <f t="shared" si="4"/>
        <v>0.66985760739177214</v>
      </c>
      <c r="O28" s="5">
        <f t="shared" si="5"/>
        <v>5.5397224131299549E-2</v>
      </c>
      <c r="P28" s="3">
        <v>44217</v>
      </c>
      <c r="Q28" s="4">
        <v>0.75</v>
      </c>
      <c r="R28" s="5">
        <v>0.12399999999950399</v>
      </c>
      <c r="S28" s="5">
        <f t="shared" si="6"/>
        <v>0.86019851027488192</v>
      </c>
      <c r="T28" s="5">
        <f t="shared" si="7"/>
        <v>7.1138416799732734E-2</v>
      </c>
    </row>
    <row r="29" spans="1:20" x14ac:dyDescent="0.25">
      <c r="A29" s="3">
        <v>44211</v>
      </c>
      <c r="B29" s="4">
        <v>0.79166666666666663</v>
      </c>
      <c r="C29" s="5">
        <v>0.12699999999949199</v>
      </c>
      <c r="D29" s="5">
        <f t="shared" si="0"/>
        <v>0.89362165227913581</v>
      </c>
      <c r="E29" s="5">
        <f t="shared" si="1"/>
        <v>7.3902510643484534E-2</v>
      </c>
      <c r="F29" s="3">
        <v>44213</v>
      </c>
      <c r="G29" s="4">
        <v>0.79166666666666663</v>
      </c>
      <c r="H29" s="5">
        <v>0.108999999999564</v>
      </c>
      <c r="I29" s="5">
        <f t="shared" si="2"/>
        <v>0.70034143945675087</v>
      </c>
      <c r="J29" s="5">
        <f t="shared" si="3"/>
        <v>5.7918237043073292E-2</v>
      </c>
      <c r="K29" s="3">
        <v>44215</v>
      </c>
      <c r="L29" s="4">
        <v>0.79166666666666663</v>
      </c>
      <c r="M29" s="5">
        <v>0.112999999999548</v>
      </c>
      <c r="N29" s="5">
        <f t="shared" si="4"/>
        <v>0.74176804369731697</v>
      </c>
      <c r="O29" s="5">
        <f t="shared" si="5"/>
        <v>6.1344217213768107E-2</v>
      </c>
      <c r="P29" s="3">
        <v>44217</v>
      </c>
      <c r="Q29" s="4">
        <v>0.79166666666666663</v>
      </c>
      <c r="R29" s="5">
        <v>0.11999999999952</v>
      </c>
      <c r="S29" s="5">
        <f t="shared" si="6"/>
        <v>0.81637773635571698</v>
      </c>
      <c r="T29" s="5">
        <f t="shared" si="7"/>
        <v>6.7514438796617796E-2</v>
      </c>
    </row>
    <row r="30" spans="1:20" x14ac:dyDescent="0.25">
      <c r="A30" s="3">
        <v>44211</v>
      </c>
      <c r="B30" s="4">
        <v>0.83333333333333337</v>
      </c>
      <c r="C30" s="5">
        <v>0.12599999999949599</v>
      </c>
      <c r="D30" s="5">
        <f t="shared" si="0"/>
        <v>0.88242784975425725</v>
      </c>
      <c r="E30" s="5">
        <f t="shared" si="1"/>
        <v>7.2976783174677068E-2</v>
      </c>
      <c r="F30" s="3">
        <v>44213</v>
      </c>
      <c r="G30" s="4">
        <v>0.83333333333333337</v>
      </c>
      <c r="H30" s="5">
        <v>0.108999999999564</v>
      </c>
      <c r="I30" s="5">
        <f t="shared" si="2"/>
        <v>0.70034143945675087</v>
      </c>
      <c r="J30" s="5">
        <f t="shared" si="3"/>
        <v>5.7918237043073292E-2</v>
      </c>
      <c r="K30" s="3">
        <v>44215</v>
      </c>
      <c r="L30" s="4">
        <v>0.83333333333333337</v>
      </c>
      <c r="M30" s="5">
        <v>0.11699999999953201</v>
      </c>
      <c r="N30" s="5">
        <f t="shared" si="4"/>
        <v>0.78407592947975824</v>
      </c>
      <c r="O30" s="5">
        <f t="shared" si="5"/>
        <v>6.4843079367976009E-2</v>
      </c>
      <c r="P30" s="3">
        <v>44217</v>
      </c>
      <c r="Q30" s="4">
        <v>0.83333333333333337</v>
      </c>
      <c r="R30" s="5">
        <v>0.11999999999952</v>
      </c>
      <c r="S30" s="5">
        <f t="shared" si="6"/>
        <v>0.81637773635571698</v>
      </c>
      <c r="T30" s="5">
        <f t="shared" si="7"/>
        <v>6.7514438796617796E-2</v>
      </c>
    </row>
    <row r="31" spans="1:20" x14ac:dyDescent="0.25">
      <c r="A31" s="3">
        <v>44211</v>
      </c>
      <c r="B31" s="4">
        <v>0.875</v>
      </c>
      <c r="C31" s="5">
        <v>0.12699999999949199</v>
      </c>
      <c r="D31" s="5">
        <f t="shared" si="0"/>
        <v>0.89362165227913581</v>
      </c>
      <c r="E31" s="5">
        <f t="shared" si="1"/>
        <v>7.3902510643484534E-2</v>
      </c>
      <c r="F31" s="3">
        <v>44213</v>
      </c>
      <c r="G31" s="4">
        <v>0.875</v>
      </c>
      <c r="H31" s="5">
        <v>0.105999999999576</v>
      </c>
      <c r="I31" s="5">
        <f t="shared" si="2"/>
        <v>0.66985760739177214</v>
      </c>
      <c r="J31" s="5">
        <f t="shared" si="3"/>
        <v>5.5397224131299549E-2</v>
      </c>
      <c r="K31" s="3">
        <v>44215</v>
      </c>
      <c r="L31" s="4">
        <v>0.875</v>
      </c>
      <c r="M31" s="5">
        <v>0.11999999999952</v>
      </c>
      <c r="N31" s="5">
        <f t="shared" si="4"/>
        <v>0.81637773635571698</v>
      </c>
      <c r="O31" s="5">
        <f t="shared" si="5"/>
        <v>6.7514438796617796E-2</v>
      </c>
      <c r="P31" s="3">
        <v>44217</v>
      </c>
      <c r="Q31" s="4">
        <v>0.875</v>
      </c>
      <c r="R31" s="5">
        <v>0.122999999999508</v>
      </c>
      <c r="S31" s="5">
        <f t="shared" si="6"/>
        <v>0.84916331628259245</v>
      </c>
      <c r="T31" s="5">
        <f t="shared" si="7"/>
        <v>7.0225806256570392E-2</v>
      </c>
    </row>
    <row r="32" spans="1:20" x14ac:dyDescent="0.25">
      <c r="A32" s="3">
        <v>44211</v>
      </c>
      <c r="B32" s="4">
        <v>0.91666666666666663</v>
      </c>
      <c r="C32" s="5">
        <v>0.12399999999950399</v>
      </c>
      <c r="D32" s="5">
        <f t="shared" si="0"/>
        <v>0.86019851027488192</v>
      </c>
      <c r="E32" s="5">
        <f t="shared" si="1"/>
        <v>7.1138416799732734E-2</v>
      </c>
      <c r="F32" s="3">
        <v>44213</v>
      </c>
      <c r="G32" s="4">
        <v>0.91666666666666663</v>
      </c>
      <c r="H32" s="5">
        <v>0.110999999999556</v>
      </c>
      <c r="I32" s="5">
        <f t="shared" si="2"/>
        <v>0.72094378584375618</v>
      </c>
      <c r="J32" s="5">
        <f t="shared" si="3"/>
        <v>5.9622051089278635E-2</v>
      </c>
      <c r="K32" s="3">
        <v>44215</v>
      </c>
      <c r="L32" s="4">
        <v>0.91666666666666663</v>
      </c>
      <c r="M32" s="5">
        <v>0.12399999999950399</v>
      </c>
      <c r="N32" s="5">
        <f t="shared" si="4"/>
        <v>0.86019851027488192</v>
      </c>
      <c r="O32" s="5">
        <f t="shared" si="5"/>
        <v>7.1138416799732734E-2</v>
      </c>
      <c r="P32" s="3">
        <v>44217</v>
      </c>
      <c r="Q32" s="4">
        <v>0.91666666666666663</v>
      </c>
      <c r="R32" s="5">
        <v>0.1249999999995</v>
      </c>
      <c r="S32" s="5">
        <f t="shared" si="6"/>
        <v>0.87128674558048558</v>
      </c>
      <c r="T32" s="5">
        <f t="shared" si="7"/>
        <v>7.2055413859506159E-2</v>
      </c>
    </row>
    <row r="33" spans="1:20" x14ac:dyDescent="0.25">
      <c r="A33" s="3">
        <v>44211</v>
      </c>
      <c r="B33" s="4">
        <v>0.95833333333333337</v>
      </c>
      <c r="C33" s="5">
        <v>0.127999999999488</v>
      </c>
      <c r="D33" s="5">
        <f t="shared" si="0"/>
        <v>0.90486798452954176</v>
      </c>
      <c r="E33" s="5">
        <f t="shared" si="1"/>
        <v>7.4832582320593102E-2</v>
      </c>
      <c r="F33" s="3">
        <v>44213</v>
      </c>
      <c r="G33" s="4">
        <v>0.95833333333333337</v>
      </c>
      <c r="H33" s="5">
        <v>0.10499999999958</v>
      </c>
      <c r="I33" s="5">
        <f t="shared" si="2"/>
        <v>0.65980909191619164</v>
      </c>
      <c r="J33" s="5">
        <f t="shared" si="3"/>
        <v>5.4566211901469049E-2</v>
      </c>
      <c r="K33" s="3">
        <v>44215</v>
      </c>
      <c r="L33" s="4">
        <v>0.95833333333333337</v>
      </c>
      <c r="M33" s="5">
        <v>0.110999999999556</v>
      </c>
      <c r="N33" s="5">
        <f t="shared" si="4"/>
        <v>0.72094378584375618</v>
      </c>
      <c r="O33" s="5">
        <f t="shared" si="5"/>
        <v>5.9622051089278635E-2</v>
      </c>
      <c r="P33" s="3">
        <v>44217</v>
      </c>
      <c r="Q33" s="4">
        <v>0.95833333333333337</v>
      </c>
      <c r="R33" s="5">
        <v>0.118999999999524</v>
      </c>
      <c r="S33" s="5">
        <f t="shared" si="6"/>
        <v>0.8055564719687569</v>
      </c>
      <c r="T33" s="5">
        <f t="shared" si="7"/>
        <v>6.6619520231816193E-2</v>
      </c>
    </row>
    <row r="34" spans="1:20" ht="15.75" thickBot="1" x14ac:dyDescent="0.3">
      <c r="A34" s="3">
        <v>44212</v>
      </c>
      <c r="B34" s="4">
        <v>0</v>
      </c>
      <c r="C34" s="5">
        <v>0.13099999999947601</v>
      </c>
      <c r="D34" s="5">
        <f t="shared" si="0"/>
        <v>0.93892050100866886</v>
      </c>
      <c r="E34" s="5">
        <f t="shared" si="1"/>
        <v>7.7648725433416915E-2</v>
      </c>
      <c r="F34" s="3">
        <v>44214</v>
      </c>
      <c r="G34" s="4">
        <v>0</v>
      </c>
      <c r="H34" s="5">
        <v>0.100999999999596</v>
      </c>
      <c r="I34" s="5">
        <f t="shared" si="2"/>
        <v>0.62018466363608893</v>
      </c>
      <c r="J34" s="5">
        <f t="shared" si="3"/>
        <v>5.128927168270455E-2</v>
      </c>
      <c r="K34" s="3">
        <v>44216</v>
      </c>
      <c r="L34" s="4">
        <v>0</v>
      </c>
      <c r="M34" s="5">
        <v>0.11499999999954</v>
      </c>
      <c r="N34" s="5">
        <f t="shared" si="4"/>
        <v>0.76281261210149809</v>
      </c>
      <c r="O34" s="5">
        <f t="shared" si="5"/>
        <v>6.3084603020793883E-2</v>
      </c>
    </row>
    <row r="35" spans="1:20" ht="15.75" thickBot="1" x14ac:dyDescent="0.3">
      <c r="A35" s="3">
        <v>44212</v>
      </c>
      <c r="B35" s="4">
        <v>4.1666666666666664E-2</v>
      </c>
      <c r="C35" s="5">
        <v>0.121999999999512</v>
      </c>
      <c r="D35" s="5">
        <f t="shared" si="0"/>
        <v>0.83818133801446959</v>
      </c>
      <c r="E35" s="5">
        <f t="shared" si="1"/>
        <v>6.9317596653796637E-2</v>
      </c>
      <c r="F35" s="3">
        <v>44214</v>
      </c>
      <c r="G35" s="4">
        <v>4.1666666666666664E-2</v>
      </c>
      <c r="H35" s="5">
        <v>0.10399999999958399</v>
      </c>
      <c r="I35" s="5">
        <f t="shared" si="2"/>
        <v>0.64981731772729967</v>
      </c>
      <c r="J35" s="5">
        <f t="shared" si="3"/>
        <v>5.3739892176047681E-2</v>
      </c>
      <c r="K35" s="3">
        <v>44216</v>
      </c>
      <c r="L35" s="4">
        <v>4.1666666666666664E-2</v>
      </c>
      <c r="M35" s="5">
        <v>0.11699999999953201</v>
      </c>
      <c r="N35" s="5">
        <f t="shared" si="4"/>
        <v>0.78407592947975824</v>
      </c>
      <c r="O35" s="5">
        <f t="shared" si="5"/>
        <v>6.4843079367976009E-2</v>
      </c>
      <c r="Q35" s="6" t="s">
        <v>10</v>
      </c>
      <c r="R35" s="7"/>
      <c r="S35" s="7"/>
      <c r="T35" s="8">
        <f>SUM(E10:E57)+SUM(J10:J57)+SUM(O10:O57)+SUM(T10:T33)</f>
        <v>11.386155555468029</v>
      </c>
    </row>
    <row r="36" spans="1:20" x14ac:dyDescent="0.25">
      <c r="A36" s="3">
        <v>44212</v>
      </c>
      <c r="B36" s="4">
        <v>8.3333333333333329E-2</v>
      </c>
      <c r="C36" s="5">
        <v>0.12399999999950399</v>
      </c>
      <c r="D36" s="5">
        <f t="shared" si="0"/>
        <v>0.86019851027488192</v>
      </c>
      <c r="E36" s="5">
        <f t="shared" si="1"/>
        <v>7.1138416799732734E-2</v>
      </c>
      <c r="F36" s="3">
        <v>44214</v>
      </c>
      <c r="G36" s="4">
        <v>8.3333333333333329E-2</v>
      </c>
      <c r="H36" s="5">
        <v>0.112999999999548</v>
      </c>
      <c r="I36" s="5">
        <f t="shared" si="2"/>
        <v>0.74176804369731697</v>
      </c>
      <c r="J36" s="5">
        <f t="shared" si="3"/>
        <v>6.1344217213768107E-2</v>
      </c>
      <c r="K36" s="3">
        <v>44216</v>
      </c>
      <c r="L36" s="4">
        <v>8.3333333333333329E-2</v>
      </c>
      <c r="M36" s="5">
        <v>0.13399999999946399</v>
      </c>
      <c r="N36" s="5">
        <f t="shared" si="4"/>
        <v>0.973439888777623</v>
      </c>
      <c r="O36" s="5">
        <f t="shared" si="5"/>
        <v>8.0503478801909417E-2</v>
      </c>
    </row>
    <row r="37" spans="1:20" ht="18.75" x14ac:dyDescent="0.4">
      <c r="A37" s="3">
        <v>44212</v>
      </c>
      <c r="B37" s="4">
        <v>0.125</v>
      </c>
      <c r="C37" s="5">
        <v>0.136999999999452</v>
      </c>
      <c r="D37" s="5">
        <f t="shared" si="0"/>
        <v>1.0084218812032004</v>
      </c>
      <c r="E37" s="5">
        <f t="shared" si="1"/>
        <v>8.3396489575504676E-2</v>
      </c>
      <c r="F37" s="3">
        <v>44214</v>
      </c>
      <c r="G37" s="4">
        <v>0.125</v>
      </c>
      <c r="H37" s="5">
        <v>0.105999999999576</v>
      </c>
      <c r="I37" s="5">
        <f t="shared" si="2"/>
        <v>0.66985760739177214</v>
      </c>
      <c r="J37" s="5">
        <f t="shared" si="3"/>
        <v>5.5397224131299549E-2</v>
      </c>
      <c r="K37" s="3">
        <v>44216</v>
      </c>
      <c r="L37" s="4">
        <v>0.125</v>
      </c>
      <c r="M37" s="5">
        <v>0.10499999999958</v>
      </c>
      <c r="N37" s="5">
        <f t="shared" si="4"/>
        <v>0.65980909191619164</v>
      </c>
      <c r="O37" s="5">
        <f t="shared" si="5"/>
        <v>5.4566211901469049E-2</v>
      </c>
      <c r="Q37" s="19" t="s">
        <v>26</v>
      </c>
      <c r="T37" s="20">
        <v>0</v>
      </c>
    </row>
    <row r="38" spans="1:20" x14ac:dyDescent="0.25">
      <c r="A38" s="3">
        <v>44212</v>
      </c>
      <c r="B38" s="4">
        <v>0.16666666666666666</v>
      </c>
      <c r="C38" s="5">
        <v>0.12099999999951599</v>
      </c>
      <c r="D38" s="5">
        <f t="shared" si="0"/>
        <v>0.827252751885732</v>
      </c>
      <c r="E38" s="5">
        <f t="shared" si="1"/>
        <v>6.8413802580950034E-2</v>
      </c>
      <c r="F38" s="3">
        <v>44214</v>
      </c>
      <c r="G38" s="4">
        <v>0.16666666666666666</v>
      </c>
      <c r="H38" s="5">
        <v>0.11699999999953201</v>
      </c>
      <c r="I38" s="5">
        <f t="shared" si="2"/>
        <v>0.78407592947975824</v>
      </c>
      <c r="J38" s="5">
        <f t="shared" si="3"/>
        <v>6.4843079367976009E-2</v>
      </c>
      <c r="K38" s="3">
        <v>44216</v>
      </c>
      <c r="L38" s="4">
        <v>0.16666666666666666</v>
      </c>
      <c r="M38" s="5">
        <v>0.11399999999954399</v>
      </c>
      <c r="N38" s="5">
        <f t="shared" si="4"/>
        <v>0.75226288758159954</v>
      </c>
      <c r="O38" s="5">
        <f t="shared" si="5"/>
        <v>6.2212140802998278E-2</v>
      </c>
    </row>
    <row r="39" spans="1:20" x14ac:dyDescent="0.25">
      <c r="A39" s="3">
        <v>44212</v>
      </c>
      <c r="B39" s="4">
        <v>0.20833333333333334</v>
      </c>
      <c r="C39" s="5">
        <v>0.13899999999944401</v>
      </c>
      <c r="D39" s="5">
        <f t="shared" si="0"/>
        <v>1.0319981651497994</v>
      </c>
      <c r="E39" s="5">
        <f t="shared" si="1"/>
        <v>8.5346248257888405E-2</v>
      </c>
      <c r="F39" s="3">
        <v>44214</v>
      </c>
      <c r="G39" s="4">
        <v>0.20833333333333334</v>
      </c>
      <c r="H39" s="5">
        <v>0.110999999999556</v>
      </c>
      <c r="I39" s="5">
        <f t="shared" si="2"/>
        <v>0.72094378584375618</v>
      </c>
      <c r="J39" s="5">
        <f t="shared" si="3"/>
        <v>5.9622051089278635E-2</v>
      </c>
      <c r="K39" s="3">
        <v>44216</v>
      </c>
      <c r="L39" s="4">
        <v>0.20833333333333334</v>
      </c>
      <c r="M39" s="5">
        <v>0.127999999999488</v>
      </c>
      <c r="N39" s="5">
        <f t="shared" si="4"/>
        <v>0.90486798452954176</v>
      </c>
      <c r="O39" s="5">
        <f t="shared" si="5"/>
        <v>7.4832582320593102E-2</v>
      </c>
    </row>
    <row r="40" spans="1:20" x14ac:dyDescent="0.25">
      <c r="A40" s="3">
        <v>44212</v>
      </c>
      <c r="B40" s="4">
        <v>0.25</v>
      </c>
      <c r="C40" s="5">
        <v>0.13399999999946399</v>
      </c>
      <c r="D40" s="5">
        <f t="shared" si="0"/>
        <v>0.973439888777623</v>
      </c>
      <c r="E40" s="5">
        <f t="shared" si="1"/>
        <v>8.0503478801909417E-2</v>
      </c>
      <c r="F40" s="3">
        <v>44214</v>
      </c>
      <c r="G40" s="4">
        <v>0.25</v>
      </c>
      <c r="H40" s="5">
        <v>0.107999999999568</v>
      </c>
      <c r="I40" s="5">
        <f t="shared" si="2"/>
        <v>0.69012399452917195</v>
      </c>
      <c r="J40" s="5">
        <f t="shared" si="3"/>
        <v>5.7073254347562517E-2</v>
      </c>
      <c r="K40" s="3">
        <v>44216</v>
      </c>
      <c r="L40" s="4">
        <v>0.25</v>
      </c>
      <c r="M40" s="5">
        <v>0.105999999999576</v>
      </c>
      <c r="N40" s="5">
        <f t="shared" si="4"/>
        <v>0.66985760739177214</v>
      </c>
      <c r="O40" s="5">
        <f t="shared" si="5"/>
        <v>5.5397224131299549E-2</v>
      </c>
    </row>
    <row r="41" spans="1:20" x14ac:dyDescent="0.25">
      <c r="A41" s="3">
        <v>44212</v>
      </c>
      <c r="B41" s="4">
        <v>0.29166666666666669</v>
      </c>
      <c r="C41" s="5">
        <v>0.13099999999947601</v>
      </c>
      <c r="D41" s="5">
        <f t="shared" si="0"/>
        <v>0.93892050100866886</v>
      </c>
      <c r="E41" s="5">
        <f t="shared" si="1"/>
        <v>7.7648725433416915E-2</v>
      </c>
      <c r="F41" s="3">
        <v>44214</v>
      </c>
      <c r="G41" s="4">
        <v>0.29166666666666669</v>
      </c>
      <c r="H41" s="5">
        <v>0.115999999999536</v>
      </c>
      <c r="I41" s="5">
        <f t="shared" si="2"/>
        <v>0.7734170232758304</v>
      </c>
      <c r="J41" s="5">
        <f t="shared" si="3"/>
        <v>6.3961587824911167E-2</v>
      </c>
      <c r="K41" s="3">
        <v>44216</v>
      </c>
      <c r="L41" s="4">
        <v>0.29166666666666669</v>
      </c>
      <c r="M41" s="5">
        <v>0.108999999999564</v>
      </c>
      <c r="N41" s="5">
        <f t="shared" si="4"/>
        <v>0.70034143945675087</v>
      </c>
      <c r="O41" s="5">
        <f t="shared" si="5"/>
        <v>5.7918237043073292E-2</v>
      </c>
    </row>
    <row r="42" spans="1:20" x14ac:dyDescent="0.25">
      <c r="A42" s="3">
        <v>44212</v>
      </c>
      <c r="B42" s="4">
        <v>0.33333333333333331</v>
      </c>
      <c r="C42" s="5">
        <v>0.12699999999949199</v>
      </c>
      <c r="D42" s="5">
        <f t="shared" si="0"/>
        <v>0.89362165227913581</v>
      </c>
      <c r="E42" s="5">
        <f t="shared" si="1"/>
        <v>7.3902510643484534E-2</v>
      </c>
      <c r="F42" s="3">
        <v>44214</v>
      </c>
      <c r="G42" s="4">
        <v>0.33333333333333331</v>
      </c>
      <c r="H42" s="5">
        <v>0.11399999999954399</v>
      </c>
      <c r="I42" s="5">
        <f t="shared" si="2"/>
        <v>0.75226288758159954</v>
      </c>
      <c r="J42" s="5">
        <f t="shared" si="3"/>
        <v>6.2212140802998278E-2</v>
      </c>
      <c r="K42" s="3">
        <v>44216</v>
      </c>
      <c r="L42" s="4">
        <v>0.33333333333333331</v>
      </c>
      <c r="M42" s="5">
        <v>0.110999999999556</v>
      </c>
      <c r="N42" s="5">
        <f t="shared" si="4"/>
        <v>0.72094378584375618</v>
      </c>
      <c r="O42" s="5">
        <f t="shared" si="5"/>
        <v>5.9622051089278635E-2</v>
      </c>
    </row>
    <row r="43" spans="1:20" x14ac:dyDescent="0.25">
      <c r="A43" s="3">
        <v>44212</v>
      </c>
      <c r="B43" s="4">
        <v>0.375</v>
      </c>
      <c r="C43" s="5">
        <v>0.122999999999508</v>
      </c>
      <c r="D43" s="5">
        <f t="shared" si="0"/>
        <v>0.84916331628259245</v>
      </c>
      <c r="E43" s="5">
        <f t="shared" si="1"/>
        <v>7.0225806256570392E-2</v>
      </c>
      <c r="F43" s="3">
        <v>44214</v>
      </c>
      <c r="G43" s="4">
        <v>0.375</v>
      </c>
      <c r="H43" s="5">
        <v>0.10999999999956001</v>
      </c>
      <c r="I43" s="5">
        <f t="shared" si="2"/>
        <v>0.71061477207648915</v>
      </c>
      <c r="J43" s="5">
        <f t="shared" si="3"/>
        <v>5.8767841650725648E-2</v>
      </c>
      <c r="K43" s="3">
        <v>44216</v>
      </c>
      <c r="L43" s="4">
        <v>0.375</v>
      </c>
      <c r="M43" s="5">
        <v>0.13199999999947201</v>
      </c>
      <c r="N43" s="5">
        <f t="shared" si="4"/>
        <v>0.95037530250752855</v>
      </c>
      <c r="O43" s="5">
        <f t="shared" si="5"/>
        <v>7.8596037517372611E-2</v>
      </c>
    </row>
    <row r="44" spans="1:20" x14ac:dyDescent="0.25">
      <c r="A44" s="3">
        <v>44212</v>
      </c>
      <c r="B44" s="4">
        <v>0.41666666666666669</v>
      </c>
      <c r="C44" s="5">
        <v>0.13299999999946799</v>
      </c>
      <c r="D44" s="5">
        <f t="shared" si="0"/>
        <v>0.96188181776151815</v>
      </c>
      <c r="E44" s="5">
        <f t="shared" si="1"/>
        <v>7.9547626328877546E-2</v>
      </c>
      <c r="F44" s="3">
        <v>44214</v>
      </c>
      <c r="G44" s="4">
        <v>0.41666666666666669</v>
      </c>
      <c r="H44" s="5">
        <v>9.5999999999616004E-2</v>
      </c>
      <c r="I44" s="5">
        <f t="shared" si="2"/>
        <v>0.57195292721426827</v>
      </c>
      <c r="J44" s="5">
        <f t="shared" si="3"/>
        <v>4.7300507080619981E-2</v>
      </c>
      <c r="K44" s="3">
        <v>44216</v>
      </c>
      <c r="L44" s="4">
        <v>0.41666666666666669</v>
      </c>
      <c r="M44" s="5">
        <v>0.117999999999528</v>
      </c>
      <c r="N44" s="5">
        <f t="shared" si="4"/>
        <v>0.79478914139621792</v>
      </c>
      <c r="O44" s="5">
        <f t="shared" si="5"/>
        <v>6.5729061993467217E-2</v>
      </c>
    </row>
    <row r="45" spans="1:20" x14ac:dyDescent="0.25">
      <c r="A45" s="3">
        <v>44212</v>
      </c>
      <c r="B45" s="4">
        <v>0.45833333333333331</v>
      </c>
      <c r="C45" s="5">
        <v>0.135999999999456</v>
      </c>
      <c r="D45" s="5">
        <f t="shared" si="0"/>
        <v>0.9967100743984354</v>
      </c>
      <c r="E45" s="5">
        <f t="shared" si="1"/>
        <v>8.2427923152750604E-2</v>
      </c>
      <c r="F45" s="3">
        <v>44214</v>
      </c>
      <c r="G45" s="4">
        <v>0.45833333333333331</v>
      </c>
      <c r="H45" s="5">
        <v>0.108999999999564</v>
      </c>
      <c r="I45" s="5">
        <f t="shared" si="2"/>
        <v>0.70034143945675087</v>
      </c>
      <c r="J45" s="5">
        <f t="shared" si="3"/>
        <v>5.7918237043073292E-2</v>
      </c>
      <c r="K45" s="3">
        <v>44216</v>
      </c>
      <c r="L45" s="4">
        <v>0.45833333333333331</v>
      </c>
      <c r="M45" s="5">
        <v>0.121999999999512</v>
      </c>
      <c r="N45" s="5">
        <f t="shared" si="4"/>
        <v>0.83818133801446959</v>
      </c>
      <c r="O45" s="5">
        <f t="shared" si="5"/>
        <v>6.9317596653796637E-2</v>
      </c>
    </row>
    <row r="46" spans="1:20" x14ac:dyDescent="0.25">
      <c r="A46" s="3">
        <v>44212</v>
      </c>
      <c r="B46" s="4">
        <v>0.5</v>
      </c>
      <c r="C46" s="5">
        <v>0.1249999999995</v>
      </c>
      <c r="D46" s="5">
        <f t="shared" si="0"/>
        <v>0.87128674558048558</v>
      </c>
      <c r="E46" s="5">
        <f t="shared" si="1"/>
        <v>7.2055413859506159E-2</v>
      </c>
      <c r="F46" s="3">
        <v>44214</v>
      </c>
      <c r="G46" s="4">
        <v>0.5</v>
      </c>
      <c r="H46" s="5">
        <v>8.5999999999656004E-2</v>
      </c>
      <c r="I46" s="5">
        <f t="shared" si="2"/>
        <v>0.47993532510062697</v>
      </c>
      <c r="J46" s="5">
        <f t="shared" si="3"/>
        <v>3.9690651385821847E-2</v>
      </c>
      <c r="K46" s="3">
        <v>44216</v>
      </c>
      <c r="L46" s="4">
        <v>0.5</v>
      </c>
      <c r="M46" s="5">
        <v>0.121999999999512</v>
      </c>
      <c r="N46" s="5">
        <f t="shared" si="4"/>
        <v>0.83818133801446959</v>
      </c>
      <c r="O46" s="5">
        <f t="shared" si="5"/>
        <v>6.9317596653796637E-2</v>
      </c>
    </row>
    <row r="47" spans="1:20" x14ac:dyDescent="0.25">
      <c r="A47" s="3">
        <v>44212</v>
      </c>
      <c r="B47" s="4">
        <v>0.54166666666666663</v>
      </c>
      <c r="C47" s="5">
        <v>0.14399999999942401</v>
      </c>
      <c r="D47" s="5">
        <f t="shared" si="0"/>
        <v>1.0918225579272978</v>
      </c>
      <c r="E47" s="5">
        <f t="shared" si="1"/>
        <v>9.0293725540587524E-2</v>
      </c>
      <c r="F47" s="3">
        <v>44214</v>
      </c>
      <c r="G47" s="4">
        <v>0.54166666666666663</v>
      </c>
      <c r="H47" s="5">
        <v>0.108999999999564</v>
      </c>
      <c r="I47" s="5">
        <f t="shared" si="2"/>
        <v>0.70034143945675087</v>
      </c>
      <c r="J47" s="5">
        <f t="shared" si="3"/>
        <v>5.7918237043073292E-2</v>
      </c>
      <c r="K47" s="3">
        <v>44216</v>
      </c>
      <c r="L47" s="4">
        <v>0.54166666666666663</v>
      </c>
      <c r="M47" s="5">
        <v>0.13199999999947201</v>
      </c>
      <c r="N47" s="5">
        <f t="shared" si="4"/>
        <v>0.95037530250752855</v>
      </c>
      <c r="O47" s="5">
        <f t="shared" si="5"/>
        <v>7.8596037517372611E-2</v>
      </c>
    </row>
    <row r="48" spans="1:20" x14ac:dyDescent="0.25">
      <c r="A48" s="3">
        <v>44212</v>
      </c>
      <c r="B48" s="4">
        <v>0.58333333333333337</v>
      </c>
      <c r="C48" s="5">
        <v>0.148999999999404</v>
      </c>
      <c r="D48" s="5">
        <f t="shared" si="0"/>
        <v>1.1528950512367115</v>
      </c>
      <c r="E48" s="5">
        <f t="shared" si="1"/>
        <v>9.5344420737276045E-2</v>
      </c>
      <c r="F48" s="3">
        <v>44214</v>
      </c>
      <c r="G48" s="4">
        <v>0.58333333333333337</v>
      </c>
      <c r="H48" s="5">
        <v>0.10399999999958399</v>
      </c>
      <c r="I48" s="5">
        <f t="shared" si="2"/>
        <v>0.64981731772729967</v>
      </c>
      <c r="J48" s="5">
        <f t="shared" si="3"/>
        <v>5.3739892176047681E-2</v>
      </c>
      <c r="K48" s="3">
        <v>44216</v>
      </c>
      <c r="L48" s="4">
        <v>0.58333333333333337</v>
      </c>
      <c r="M48" s="5">
        <v>0.13999999999943999</v>
      </c>
      <c r="N48" s="5">
        <f t="shared" si="4"/>
        <v>1.0438623438547496</v>
      </c>
      <c r="O48" s="5">
        <f t="shared" si="5"/>
        <v>8.6327415836787796E-2</v>
      </c>
    </row>
    <row r="49" spans="1:15" x14ac:dyDescent="0.25">
      <c r="A49" s="3">
        <v>44212</v>
      </c>
      <c r="B49" s="4">
        <v>0.625</v>
      </c>
      <c r="C49" s="5">
        <v>0.13299999999946799</v>
      </c>
      <c r="D49" s="5">
        <f t="shared" si="0"/>
        <v>0.96188181776151815</v>
      </c>
      <c r="E49" s="5">
        <f t="shared" si="1"/>
        <v>7.9547626328877546E-2</v>
      </c>
      <c r="F49" s="3">
        <v>44214</v>
      </c>
      <c r="G49" s="4">
        <v>0.625</v>
      </c>
      <c r="H49" s="5">
        <v>0.10399999999958399</v>
      </c>
      <c r="I49" s="5">
        <f t="shared" si="2"/>
        <v>0.64981731772729967</v>
      </c>
      <c r="J49" s="5">
        <f t="shared" si="3"/>
        <v>5.3739892176047681E-2</v>
      </c>
      <c r="K49" s="3">
        <v>44216</v>
      </c>
      <c r="L49" s="4">
        <v>0.625</v>
      </c>
      <c r="M49" s="5">
        <v>0.128999999999484</v>
      </c>
      <c r="N49" s="5">
        <f t="shared" si="4"/>
        <v>0.91616667973574428</v>
      </c>
      <c r="O49" s="5">
        <f t="shared" si="5"/>
        <v>7.5766984414146046E-2</v>
      </c>
    </row>
    <row r="50" spans="1:15" x14ac:dyDescent="0.25">
      <c r="A50" s="3">
        <v>44212</v>
      </c>
      <c r="B50" s="4">
        <v>0.66666666666666663</v>
      </c>
      <c r="C50" s="5">
        <v>0.121999999999512</v>
      </c>
      <c r="D50" s="5">
        <f t="shared" si="0"/>
        <v>0.83818133801446959</v>
      </c>
      <c r="E50" s="5">
        <f t="shared" si="1"/>
        <v>6.9317596653796637E-2</v>
      </c>
      <c r="F50" s="3">
        <v>44214</v>
      </c>
      <c r="G50" s="4">
        <v>0.66666666666666663</v>
      </c>
      <c r="H50" s="5">
        <v>0.11499999999954</v>
      </c>
      <c r="I50" s="5">
        <f t="shared" si="2"/>
        <v>0.76281261210149809</v>
      </c>
      <c r="J50" s="5">
        <f t="shared" si="3"/>
        <v>6.3084603020793883E-2</v>
      </c>
      <c r="K50" s="3">
        <v>44216</v>
      </c>
      <c r="L50" s="4">
        <v>0.66666666666666663</v>
      </c>
      <c r="M50" s="5">
        <v>0.135999999999456</v>
      </c>
      <c r="N50" s="5">
        <f t="shared" si="4"/>
        <v>0.9967100743984354</v>
      </c>
      <c r="O50" s="5">
        <f t="shared" si="5"/>
        <v>8.2427923152750604E-2</v>
      </c>
    </row>
    <row r="51" spans="1:15" x14ac:dyDescent="0.25">
      <c r="A51" s="3">
        <v>44212</v>
      </c>
      <c r="B51" s="4">
        <v>0.70833333333333337</v>
      </c>
      <c r="C51" s="5">
        <v>0.118999999999524</v>
      </c>
      <c r="D51" s="5">
        <f t="shared" si="0"/>
        <v>0.8055564719687569</v>
      </c>
      <c r="E51" s="5">
        <f t="shared" si="1"/>
        <v>6.6619520231816193E-2</v>
      </c>
      <c r="F51" s="3">
        <v>44214</v>
      </c>
      <c r="G51" s="4">
        <v>0.70833333333333337</v>
      </c>
      <c r="H51" s="5">
        <v>9.7999999999607998E-2</v>
      </c>
      <c r="I51" s="5">
        <f t="shared" si="2"/>
        <v>0.59107080551456592</v>
      </c>
      <c r="J51" s="5">
        <f t="shared" si="3"/>
        <v>4.8881555616054596E-2</v>
      </c>
      <c r="K51" s="3">
        <v>44216</v>
      </c>
      <c r="L51" s="4">
        <v>0.70833333333333337</v>
      </c>
      <c r="M51" s="5">
        <v>0.135999999999456</v>
      </c>
      <c r="N51" s="5">
        <f t="shared" si="4"/>
        <v>0.9967100743984354</v>
      </c>
      <c r="O51" s="5">
        <f t="shared" si="5"/>
        <v>8.2427923152750604E-2</v>
      </c>
    </row>
    <row r="52" spans="1:15" x14ac:dyDescent="0.25">
      <c r="A52" s="3">
        <v>44212</v>
      </c>
      <c r="B52" s="4">
        <v>0.75</v>
      </c>
      <c r="C52" s="5">
        <v>9.2999999999628005E-2</v>
      </c>
      <c r="D52" s="5">
        <f t="shared" si="0"/>
        <v>0.54371804986875327</v>
      </c>
      <c r="E52" s="5">
        <f t="shared" si="1"/>
        <v>4.496548272414589E-2</v>
      </c>
      <c r="F52" s="3">
        <v>44214</v>
      </c>
      <c r="G52" s="4">
        <v>0.75</v>
      </c>
      <c r="H52" s="5">
        <v>0.102999999999588</v>
      </c>
      <c r="I52" s="5">
        <f t="shared" si="2"/>
        <v>0.63988250539302283</v>
      </c>
      <c r="J52" s="5">
        <f t="shared" si="3"/>
        <v>5.2918283196002988E-2</v>
      </c>
      <c r="K52" s="3">
        <v>44216</v>
      </c>
      <c r="L52" s="4">
        <v>0.75</v>
      </c>
      <c r="M52" s="5">
        <v>0.13099999999947601</v>
      </c>
      <c r="N52" s="5">
        <f t="shared" si="4"/>
        <v>0.93892050100866886</v>
      </c>
      <c r="O52" s="5">
        <f t="shared" si="5"/>
        <v>7.7648725433416915E-2</v>
      </c>
    </row>
    <row r="53" spans="1:15" x14ac:dyDescent="0.25">
      <c r="A53" s="3">
        <v>44212</v>
      </c>
      <c r="B53" s="4">
        <v>0.79166666666666663</v>
      </c>
      <c r="C53" s="5">
        <v>0.100999999999596</v>
      </c>
      <c r="D53" s="5">
        <f t="shared" si="0"/>
        <v>0.62018466363608893</v>
      </c>
      <c r="E53" s="5">
        <f t="shared" si="1"/>
        <v>5.128927168270455E-2</v>
      </c>
      <c r="F53" s="3">
        <v>44214</v>
      </c>
      <c r="G53" s="4">
        <v>0.79166666666666663</v>
      </c>
      <c r="H53" s="5">
        <v>0.102999999999588</v>
      </c>
      <c r="I53" s="5">
        <f t="shared" si="2"/>
        <v>0.63988250539302283</v>
      </c>
      <c r="J53" s="5">
        <f t="shared" si="3"/>
        <v>5.2918283196002988E-2</v>
      </c>
      <c r="K53" s="3">
        <v>44216</v>
      </c>
      <c r="L53" s="4">
        <v>0.79166666666666663</v>
      </c>
      <c r="M53" s="5">
        <v>0.111999999999552</v>
      </c>
      <c r="N53" s="5">
        <f t="shared" si="4"/>
        <v>0.73132827683620849</v>
      </c>
      <c r="O53" s="5">
        <f t="shared" si="5"/>
        <v>6.0480848494354436E-2</v>
      </c>
    </row>
    <row r="54" spans="1:15" x14ac:dyDescent="0.25">
      <c r="A54" s="3">
        <v>44212</v>
      </c>
      <c r="B54" s="4">
        <v>0.83333333333333337</v>
      </c>
      <c r="C54" s="5">
        <v>9.5999999999616004E-2</v>
      </c>
      <c r="D54" s="5">
        <f t="shared" si="0"/>
        <v>0.57195292721426827</v>
      </c>
      <c r="E54" s="5">
        <f t="shared" si="1"/>
        <v>4.7300507080619981E-2</v>
      </c>
      <c r="F54" s="3">
        <v>44214</v>
      </c>
      <c r="G54" s="4">
        <v>0.83333333333333337</v>
      </c>
      <c r="H54" s="5">
        <v>0.102999999999588</v>
      </c>
      <c r="I54" s="5">
        <f t="shared" si="2"/>
        <v>0.63988250539302283</v>
      </c>
      <c r="J54" s="5">
        <f t="shared" si="3"/>
        <v>5.2918283196002988E-2</v>
      </c>
      <c r="K54" s="3">
        <v>44216</v>
      </c>
      <c r="L54" s="4">
        <v>0.83333333333333337</v>
      </c>
      <c r="M54" s="5">
        <v>0.118999999999524</v>
      </c>
      <c r="N54" s="5">
        <f t="shared" si="4"/>
        <v>0.8055564719687569</v>
      </c>
      <c r="O54" s="5">
        <f t="shared" si="5"/>
        <v>6.6619520231816193E-2</v>
      </c>
    </row>
    <row r="55" spans="1:15" x14ac:dyDescent="0.25">
      <c r="A55" s="3">
        <v>44212</v>
      </c>
      <c r="B55" s="4">
        <v>0.875</v>
      </c>
      <c r="C55" s="5">
        <v>8.0999999999675998E-2</v>
      </c>
      <c r="D55" s="5">
        <f t="shared" si="0"/>
        <v>0.43621660348275548</v>
      </c>
      <c r="E55" s="5">
        <f t="shared" si="1"/>
        <v>3.6075113108023873E-2</v>
      </c>
      <c r="F55" s="3">
        <v>44214</v>
      </c>
      <c r="G55" s="4">
        <v>0.875</v>
      </c>
      <c r="H55" s="5">
        <v>0.108999999999564</v>
      </c>
      <c r="I55" s="5">
        <f t="shared" si="2"/>
        <v>0.70034143945675087</v>
      </c>
      <c r="J55" s="5">
        <f t="shared" si="3"/>
        <v>5.7918237043073292E-2</v>
      </c>
      <c r="K55" s="3">
        <v>44216</v>
      </c>
      <c r="L55" s="4">
        <v>0.875</v>
      </c>
      <c r="M55" s="5">
        <v>0.12699999999949199</v>
      </c>
      <c r="N55" s="5">
        <f t="shared" si="4"/>
        <v>0.89362165227913581</v>
      </c>
      <c r="O55" s="5">
        <f t="shared" si="5"/>
        <v>7.3902510643484534E-2</v>
      </c>
    </row>
    <row r="56" spans="1:15" x14ac:dyDescent="0.25">
      <c r="A56" s="3">
        <v>44212</v>
      </c>
      <c r="B56" s="4">
        <v>0.91666666666666663</v>
      </c>
      <c r="C56" s="5">
        <v>8.499999999966E-2</v>
      </c>
      <c r="D56" s="5">
        <f t="shared" si="0"/>
        <v>0.47106734776106118</v>
      </c>
      <c r="E56" s="5">
        <f t="shared" si="1"/>
        <v>3.8957269659839755E-2</v>
      </c>
      <c r="F56" s="3">
        <v>44214</v>
      </c>
      <c r="G56" s="4">
        <v>0.91666666666666663</v>
      </c>
      <c r="H56" s="5">
        <v>0.12699999999949199</v>
      </c>
      <c r="I56" s="5">
        <f t="shared" si="2"/>
        <v>0.89362165227913581</v>
      </c>
      <c r="J56" s="5">
        <f t="shared" si="3"/>
        <v>7.3902510643484534E-2</v>
      </c>
      <c r="K56" s="3">
        <v>44216</v>
      </c>
      <c r="L56" s="4">
        <v>0.91666666666666663</v>
      </c>
      <c r="M56" s="5">
        <v>0.11699999999953201</v>
      </c>
      <c r="N56" s="5">
        <f t="shared" si="4"/>
        <v>0.78407592947975824</v>
      </c>
      <c r="O56" s="5">
        <f t="shared" si="5"/>
        <v>6.4843079367976009E-2</v>
      </c>
    </row>
    <row r="57" spans="1:15" x14ac:dyDescent="0.25">
      <c r="A57" s="3">
        <v>44212</v>
      </c>
      <c r="B57" s="4">
        <v>0.95833333333333337</v>
      </c>
      <c r="C57" s="5">
        <v>8.3999999999663996E-2</v>
      </c>
      <c r="D57" s="5">
        <f t="shared" si="0"/>
        <v>0.46226118709295588</v>
      </c>
      <c r="E57" s="5">
        <f t="shared" si="1"/>
        <v>3.822900017258745E-2</v>
      </c>
      <c r="F57" s="3">
        <v>44214</v>
      </c>
      <c r="G57" s="4">
        <v>0.95833333333333337</v>
      </c>
      <c r="H57" s="5">
        <v>0.10499999999958</v>
      </c>
      <c r="I57" s="5">
        <f t="shared" si="2"/>
        <v>0.65980909191619164</v>
      </c>
      <c r="J57" s="5">
        <f t="shared" si="3"/>
        <v>5.4566211901469049E-2</v>
      </c>
      <c r="K57" s="3">
        <v>44216</v>
      </c>
      <c r="L57" s="4">
        <v>0.95833333333333337</v>
      </c>
      <c r="M57" s="5">
        <v>0.127999999999488</v>
      </c>
      <c r="N57" s="5">
        <f t="shared" si="4"/>
        <v>0.90486798452954176</v>
      </c>
      <c r="O57" s="5">
        <f t="shared" si="5"/>
        <v>7.4832582320593102E-2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A4064-F485-41F1-BE56-43F2C1D2F612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  <c r="I4" s="22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42.879723922406122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44378</v>
      </c>
      <c r="B10" s="4">
        <v>0</v>
      </c>
      <c r="C10" s="5">
        <v>1.35199999999459</v>
      </c>
      <c r="D10" s="5">
        <f t="shared" ref="D10:D57" si="0">4*6*(C10^(1.522*(6^0.026)))</f>
        <v>38.820773601887836</v>
      </c>
      <c r="E10" s="5">
        <f t="shared" ref="E10:E57" si="1">D10*0.0827</f>
        <v>3.210477976876124</v>
      </c>
      <c r="F10" s="3">
        <v>44380</v>
      </c>
      <c r="G10" s="4">
        <v>0</v>
      </c>
      <c r="H10" s="5">
        <v>1.4029999999943801</v>
      </c>
      <c r="I10" s="5">
        <f t="shared" ref="I10:I57" si="2">4*6*(H10^(1.522*(6^0.026)))</f>
        <v>41.18192181981037</v>
      </c>
      <c r="J10" s="5">
        <f t="shared" ref="J10:J57" si="3">I10*0.0827</f>
        <v>3.4057449344983173</v>
      </c>
      <c r="K10" s="3">
        <v>44382</v>
      </c>
      <c r="L10" s="4">
        <v>0</v>
      </c>
      <c r="M10" s="5">
        <v>1.3819999999944701</v>
      </c>
      <c r="N10" s="5">
        <f t="shared" ref="N10:N57" si="4">4*6*(M10^(1.522*(6^0.026)))</f>
        <v>40.203392089103232</v>
      </c>
      <c r="O10" s="5">
        <f t="shared" ref="O10:O57" si="5">N10*0.0827</f>
        <v>3.3248205257688372</v>
      </c>
      <c r="P10" s="3">
        <v>44384</v>
      </c>
      <c r="Q10" s="4">
        <v>0</v>
      </c>
      <c r="R10" s="5">
        <v>1.33299999999466</v>
      </c>
      <c r="S10" s="5">
        <f t="shared" ref="S10:S33" si="6">4*6*(R10^(1.522*(6^0.026)))</f>
        <v>37.954478292444037</v>
      </c>
      <c r="T10" s="5">
        <f t="shared" ref="T10:T33" si="7">S10*0.0827</f>
        <v>3.1388353547851215</v>
      </c>
    </row>
    <row r="11" spans="1:20" x14ac:dyDescent="0.25">
      <c r="A11" s="3">
        <v>44378</v>
      </c>
      <c r="B11" s="4">
        <v>4.1666666666666664E-2</v>
      </c>
      <c r="C11" s="5">
        <v>1.3439999999946199</v>
      </c>
      <c r="D11" s="5">
        <f t="shared" si="0"/>
        <v>38.45512930345361</v>
      </c>
      <c r="E11" s="5">
        <f t="shared" si="1"/>
        <v>3.1802391933956136</v>
      </c>
      <c r="F11" s="3">
        <v>44380</v>
      </c>
      <c r="G11" s="4">
        <v>4.1666666666666664E-2</v>
      </c>
      <c r="H11" s="5">
        <v>1.3879999999944399</v>
      </c>
      <c r="I11" s="5">
        <f t="shared" si="2"/>
        <v>40.482076286387446</v>
      </c>
      <c r="J11" s="5">
        <f t="shared" si="3"/>
        <v>3.3478677088842415</v>
      </c>
      <c r="K11" s="3">
        <v>44382</v>
      </c>
      <c r="L11" s="4">
        <v>4.1666666666666664E-2</v>
      </c>
      <c r="M11" s="5">
        <v>1.36799999999452</v>
      </c>
      <c r="N11" s="5">
        <f t="shared" si="4"/>
        <v>39.555925195845518</v>
      </c>
      <c r="O11" s="5">
        <f t="shared" si="5"/>
        <v>3.2712750136964241</v>
      </c>
      <c r="P11" s="3">
        <v>44384</v>
      </c>
      <c r="Q11" s="4">
        <v>4.1666666666666664E-2</v>
      </c>
      <c r="R11" s="5">
        <v>1.32699999999469</v>
      </c>
      <c r="S11" s="5">
        <f t="shared" si="6"/>
        <v>37.682428235736836</v>
      </c>
      <c r="T11" s="5">
        <f t="shared" si="7"/>
        <v>3.116336815095436</v>
      </c>
    </row>
    <row r="12" spans="1:20" x14ac:dyDescent="0.25">
      <c r="A12" s="3">
        <v>44378</v>
      </c>
      <c r="B12" s="4">
        <v>8.3333333333333329E-2</v>
      </c>
      <c r="C12" s="5">
        <v>1.35199999999459</v>
      </c>
      <c r="D12" s="5">
        <f t="shared" si="0"/>
        <v>38.820773601887836</v>
      </c>
      <c r="E12" s="5">
        <f t="shared" si="1"/>
        <v>3.210477976876124</v>
      </c>
      <c r="F12" s="3">
        <v>44380</v>
      </c>
      <c r="G12" s="4">
        <v>8.3333333333333329E-2</v>
      </c>
      <c r="H12" s="5">
        <v>1.37699999999449</v>
      </c>
      <c r="I12" s="5">
        <f t="shared" si="2"/>
        <v>39.971704033618252</v>
      </c>
      <c r="J12" s="5">
        <f t="shared" si="3"/>
        <v>3.3056599235802291</v>
      </c>
      <c r="K12" s="3">
        <v>44382</v>
      </c>
      <c r="L12" s="4">
        <v>8.3333333333333329E-2</v>
      </c>
      <c r="M12" s="5">
        <v>1.3689999999945199</v>
      </c>
      <c r="N12" s="5">
        <f t="shared" si="4"/>
        <v>39.602042763628575</v>
      </c>
      <c r="O12" s="5">
        <f t="shared" si="5"/>
        <v>3.2750889365520828</v>
      </c>
      <c r="P12" s="3">
        <v>44384</v>
      </c>
      <c r="Q12" s="4">
        <v>8.3333333333333329E-2</v>
      </c>
      <c r="R12" s="5">
        <v>1.3259999999946901</v>
      </c>
      <c r="S12" s="5">
        <f t="shared" si="6"/>
        <v>37.637157534039673</v>
      </c>
      <c r="T12" s="5">
        <f t="shared" si="7"/>
        <v>3.1125929280650806</v>
      </c>
    </row>
    <row r="13" spans="1:20" x14ac:dyDescent="0.25">
      <c r="A13" s="3">
        <v>44378</v>
      </c>
      <c r="B13" s="4">
        <v>0.125</v>
      </c>
      <c r="C13" s="5">
        <v>1.3419999999946299</v>
      </c>
      <c r="D13" s="5">
        <f t="shared" si="0"/>
        <v>38.363919950189093</v>
      </c>
      <c r="E13" s="5">
        <f t="shared" si="1"/>
        <v>3.1726961798806377</v>
      </c>
      <c r="F13" s="3">
        <v>44380</v>
      </c>
      <c r="G13" s="4">
        <v>0.125</v>
      </c>
      <c r="H13" s="5">
        <v>1.3749999999945</v>
      </c>
      <c r="I13" s="5">
        <f t="shared" si="2"/>
        <v>39.87916867761804</v>
      </c>
      <c r="J13" s="5">
        <f t="shared" si="3"/>
        <v>3.2980072496390118</v>
      </c>
      <c r="K13" s="3">
        <v>44382</v>
      </c>
      <c r="L13" s="4">
        <v>0.125</v>
      </c>
      <c r="M13" s="5">
        <v>1.3689999999945199</v>
      </c>
      <c r="N13" s="5">
        <f t="shared" si="4"/>
        <v>39.602042763628575</v>
      </c>
      <c r="O13" s="5">
        <f t="shared" si="5"/>
        <v>3.2750889365520828</v>
      </c>
      <c r="P13" s="3">
        <v>44384</v>
      </c>
      <c r="Q13" s="4">
        <v>0.125</v>
      </c>
      <c r="R13" s="5">
        <v>1.3149999999947399</v>
      </c>
      <c r="S13" s="5">
        <f t="shared" si="6"/>
        <v>37.140520649357214</v>
      </c>
      <c r="T13" s="5">
        <f t="shared" si="7"/>
        <v>3.0715210577018413</v>
      </c>
    </row>
    <row r="14" spans="1:20" x14ac:dyDescent="0.25">
      <c r="A14" s="3">
        <v>44378</v>
      </c>
      <c r="B14" s="4">
        <v>0.16666666666666666</v>
      </c>
      <c r="C14" s="5">
        <v>1.34599999999461</v>
      </c>
      <c r="D14" s="5">
        <f t="shared" si="0"/>
        <v>38.546419393863019</v>
      </c>
      <c r="E14" s="5">
        <f t="shared" si="1"/>
        <v>3.1877888838724715</v>
      </c>
      <c r="F14" s="3">
        <v>44380</v>
      </c>
      <c r="G14" s="4">
        <v>0.16666666666666666</v>
      </c>
      <c r="H14" s="5">
        <v>1.3739999999945001</v>
      </c>
      <c r="I14" s="5">
        <f t="shared" si="2"/>
        <v>39.832930994483121</v>
      </c>
      <c r="J14" s="5">
        <f t="shared" si="3"/>
        <v>3.2941833932437539</v>
      </c>
      <c r="K14" s="3">
        <v>44382</v>
      </c>
      <c r="L14" s="4">
        <v>0.16666666666666666</v>
      </c>
      <c r="M14" s="5">
        <v>1.3549999999945801</v>
      </c>
      <c r="N14" s="5">
        <f t="shared" si="4"/>
        <v>38.958222620607614</v>
      </c>
      <c r="O14" s="5">
        <f t="shared" si="5"/>
        <v>3.2218450107242496</v>
      </c>
      <c r="P14" s="3">
        <v>44384</v>
      </c>
      <c r="Q14" s="4">
        <v>0.16666666666666666</v>
      </c>
      <c r="R14" s="5">
        <v>1.32099999999471</v>
      </c>
      <c r="S14" s="5">
        <f t="shared" si="6"/>
        <v>37.411108573655262</v>
      </c>
      <c r="T14" s="5">
        <f t="shared" si="7"/>
        <v>3.0938986790412901</v>
      </c>
    </row>
    <row r="15" spans="1:20" x14ac:dyDescent="0.25">
      <c r="A15" s="3">
        <v>44378</v>
      </c>
      <c r="B15" s="4">
        <v>0.20833333333333334</v>
      </c>
      <c r="C15" s="5">
        <v>1.33499999999466</v>
      </c>
      <c r="D15" s="5">
        <f t="shared" si="0"/>
        <v>38.045323723673782</v>
      </c>
      <c r="E15" s="5">
        <f t="shared" si="1"/>
        <v>3.1463482719478217</v>
      </c>
      <c r="F15" s="3">
        <v>44380</v>
      </c>
      <c r="G15" s="4">
        <v>0.20833333333333334</v>
      </c>
      <c r="H15" s="5">
        <v>1.3489999999946001</v>
      </c>
      <c r="I15" s="5">
        <f t="shared" si="2"/>
        <v>38.683505805212341</v>
      </c>
      <c r="J15" s="5">
        <f t="shared" si="3"/>
        <v>3.1991259300910606</v>
      </c>
      <c r="K15" s="3">
        <v>44382</v>
      </c>
      <c r="L15" s="4">
        <v>0.20833333333333334</v>
      </c>
      <c r="M15" s="5">
        <v>1.3749999999945</v>
      </c>
      <c r="N15" s="5">
        <f t="shared" si="4"/>
        <v>39.87916867761804</v>
      </c>
      <c r="O15" s="5">
        <f t="shared" si="5"/>
        <v>3.2980072496390118</v>
      </c>
      <c r="P15" s="3">
        <v>44384</v>
      </c>
      <c r="Q15" s="4">
        <v>0.20833333333333334</v>
      </c>
      <c r="R15" s="5">
        <v>1.3129999999947399</v>
      </c>
      <c r="S15" s="5">
        <f t="shared" si="6"/>
        <v>37.050487516374673</v>
      </c>
      <c r="T15" s="5">
        <f t="shared" si="7"/>
        <v>3.0640753176041855</v>
      </c>
    </row>
    <row r="16" spans="1:20" x14ac:dyDescent="0.25">
      <c r="A16" s="3">
        <v>44378</v>
      </c>
      <c r="B16" s="4">
        <v>0.25</v>
      </c>
      <c r="C16" s="5">
        <v>1.3239999999947001</v>
      </c>
      <c r="D16" s="5">
        <f t="shared" si="0"/>
        <v>37.54667702162098</v>
      </c>
      <c r="E16" s="5">
        <f t="shared" si="1"/>
        <v>3.1051101896880549</v>
      </c>
      <c r="F16" s="3">
        <v>44380</v>
      </c>
      <c r="G16" s="4">
        <v>0.25</v>
      </c>
      <c r="H16" s="5">
        <v>1.34599999999461</v>
      </c>
      <c r="I16" s="5">
        <f t="shared" si="2"/>
        <v>38.546419393863019</v>
      </c>
      <c r="J16" s="5">
        <f t="shared" si="3"/>
        <v>3.1877888838724715</v>
      </c>
      <c r="K16" s="3">
        <v>44382</v>
      </c>
      <c r="L16" s="4">
        <v>0.25</v>
      </c>
      <c r="M16" s="5">
        <v>1.3479999999946</v>
      </c>
      <c r="N16" s="5">
        <f t="shared" si="4"/>
        <v>38.637790172759274</v>
      </c>
      <c r="O16" s="5">
        <f t="shared" si="5"/>
        <v>3.1953452472871917</v>
      </c>
      <c r="P16" s="3">
        <v>44384</v>
      </c>
      <c r="Q16" s="4">
        <v>0.25</v>
      </c>
      <c r="R16" s="5">
        <v>1.31199999999475</v>
      </c>
      <c r="S16" s="5">
        <f t="shared" si="6"/>
        <v>37.005501510962588</v>
      </c>
      <c r="T16" s="5">
        <f t="shared" si="7"/>
        <v>3.0603549749566059</v>
      </c>
    </row>
    <row r="17" spans="1:20" x14ac:dyDescent="0.25">
      <c r="A17" s="3">
        <v>44378</v>
      </c>
      <c r="B17" s="4">
        <v>0.29166666666666669</v>
      </c>
      <c r="C17" s="5">
        <v>1.38499999999446</v>
      </c>
      <c r="D17" s="5">
        <f t="shared" si="0"/>
        <v>40.342644458288831</v>
      </c>
      <c r="E17" s="5">
        <f t="shared" si="1"/>
        <v>3.3363366967004859</v>
      </c>
      <c r="F17" s="3">
        <v>44380</v>
      </c>
      <c r="G17" s="4">
        <v>0.29166666666666669</v>
      </c>
      <c r="H17" s="5">
        <v>1.38899999999444</v>
      </c>
      <c r="I17" s="5">
        <f t="shared" si="2"/>
        <v>40.528593414968242</v>
      </c>
      <c r="J17" s="5">
        <f t="shared" si="3"/>
        <v>3.3517146754178735</v>
      </c>
      <c r="K17" s="3">
        <v>44382</v>
      </c>
      <c r="L17" s="4">
        <v>0.29166666666666669</v>
      </c>
      <c r="M17" s="5">
        <v>1.3709999999945099</v>
      </c>
      <c r="N17" s="5">
        <f t="shared" si="4"/>
        <v>39.694337995353692</v>
      </c>
      <c r="O17" s="5">
        <f t="shared" si="5"/>
        <v>3.2827217522157501</v>
      </c>
      <c r="P17" s="3">
        <v>44384</v>
      </c>
      <c r="Q17" s="4">
        <v>0.29166666666666669</v>
      </c>
      <c r="R17" s="5">
        <v>1.30799999999476</v>
      </c>
      <c r="S17" s="5">
        <f t="shared" si="6"/>
        <v>36.825761376799328</v>
      </c>
      <c r="T17" s="5">
        <f t="shared" si="7"/>
        <v>3.0454904658613042</v>
      </c>
    </row>
    <row r="18" spans="1:20" x14ac:dyDescent="0.25">
      <c r="A18" s="3">
        <v>44378</v>
      </c>
      <c r="B18" s="4">
        <v>0.33333333333333331</v>
      </c>
      <c r="C18" s="5">
        <v>1.3859999999944499</v>
      </c>
      <c r="D18" s="5">
        <f t="shared" si="0"/>
        <v>40.389101802222733</v>
      </c>
      <c r="E18" s="5">
        <f t="shared" si="1"/>
        <v>3.3401787190438199</v>
      </c>
      <c r="F18" s="3">
        <v>44380</v>
      </c>
      <c r="G18" s="4">
        <v>0.33333333333333331</v>
      </c>
      <c r="H18" s="5">
        <v>1.3919999999944299</v>
      </c>
      <c r="I18" s="5">
        <f t="shared" si="2"/>
        <v>40.668264276926671</v>
      </c>
      <c r="J18" s="5">
        <f t="shared" si="3"/>
        <v>3.3632654557018355</v>
      </c>
      <c r="K18" s="3">
        <v>44382</v>
      </c>
      <c r="L18" s="4">
        <v>0.33333333333333331</v>
      </c>
      <c r="M18" s="5">
        <v>1.3649999999945399</v>
      </c>
      <c r="N18" s="5">
        <f t="shared" si="4"/>
        <v>39.417692756066181</v>
      </c>
      <c r="O18" s="5">
        <f t="shared" si="5"/>
        <v>3.2598431909266732</v>
      </c>
      <c r="P18" s="3">
        <v>44384</v>
      </c>
      <c r="Q18" s="4">
        <v>0.33333333333333331</v>
      </c>
      <c r="R18" s="5">
        <v>1.3179999999947201</v>
      </c>
      <c r="S18" s="5">
        <f t="shared" si="6"/>
        <v>37.275723060000928</v>
      </c>
      <c r="T18" s="5">
        <f t="shared" si="7"/>
        <v>3.0827022970620765</v>
      </c>
    </row>
    <row r="19" spans="1:20" x14ac:dyDescent="0.25">
      <c r="A19" s="3">
        <v>44378</v>
      </c>
      <c r="B19" s="4">
        <v>0.375</v>
      </c>
      <c r="C19" s="5">
        <v>1.39299999999442</v>
      </c>
      <c r="D19" s="5">
        <f t="shared" si="0"/>
        <v>40.714861036969978</v>
      </c>
      <c r="E19" s="5">
        <f t="shared" si="1"/>
        <v>3.3671190077574171</v>
      </c>
      <c r="F19" s="3">
        <v>44380</v>
      </c>
      <c r="G19" s="4">
        <v>0.375</v>
      </c>
      <c r="H19" s="5">
        <v>1.3989999999944001</v>
      </c>
      <c r="I19" s="5">
        <f t="shared" si="2"/>
        <v>40.994859155652541</v>
      </c>
      <c r="J19" s="5">
        <f t="shared" si="3"/>
        <v>3.3902748521724648</v>
      </c>
      <c r="K19" s="3">
        <v>44382</v>
      </c>
      <c r="L19" s="4">
        <v>0.375</v>
      </c>
      <c r="M19" s="5">
        <v>1.35599999999457</v>
      </c>
      <c r="N19" s="5">
        <f t="shared" si="4"/>
        <v>39.004079203597669</v>
      </c>
      <c r="O19" s="5">
        <f t="shared" si="5"/>
        <v>3.2256373501375273</v>
      </c>
      <c r="P19" s="3">
        <v>44384</v>
      </c>
      <c r="Q19" s="4">
        <v>0.375</v>
      </c>
      <c r="R19" s="5">
        <v>1.33099999999467</v>
      </c>
      <c r="S19" s="5">
        <f t="shared" si="6"/>
        <v>37.863713867809636</v>
      </c>
      <c r="T19" s="5">
        <f t="shared" si="7"/>
        <v>3.1313291368678566</v>
      </c>
    </row>
    <row r="20" spans="1:20" x14ac:dyDescent="0.25">
      <c r="A20" s="3">
        <v>44378</v>
      </c>
      <c r="B20" s="4">
        <v>0.41666666666666669</v>
      </c>
      <c r="C20" s="5">
        <v>1.3999999999943999</v>
      </c>
      <c r="D20" s="5">
        <f t="shared" si="0"/>
        <v>41.041595047961756</v>
      </c>
      <c r="E20" s="5">
        <f t="shared" si="1"/>
        <v>3.3941399104664369</v>
      </c>
      <c r="F20" s="3">
        <v>44380</v>
      </c>
      <c r="G20" s="4">
        <v>0.41666666666666669</v>
      </c>
      <c r="H20" s="5">
        <v>1.3939999999944199</v>
      </c>
      <c r="I20" s="5">
        <f t="shared" si="2"/>
        <v>40.761477690383124</v>
      </c>
      <c r="J20" s="5">
        <f t="shared" si="3"/>
        <v>3.3709742049946843</v>
      </c>
      <c r="K20" s="3">
        <v>44382</v>
      </c>
      <c r="L20" s="4">
        <v>0.41666666666666669</v>
      </c>
      <c r="M20" s="5">
        <v>1.3689999999945199</v>
      </c>
      <c r="N20" s="5">
        <f t="shared" si="4"/>
        <v>39.602042763628575</v>
      </c>
      <c r="O20" s="5">
        <f t="shared" si="5"/>
        <v>3.2750889365520828</v>
      </c>
      <c r="P20" s="3">
        <v>44384</v>
      </c>
      <c r="Q20" s="4">
        <v>0.41666666666666669</v>
      </c>
      <c r="R20" s="5">
        <v>1.2989999999948001</v>
      </c>
      <c r="S20" s="5">
        <f t="shared" si="6"/>
        <v>36.422540543581967</v>
      </c>
      <c r="T20" s="5">
        <f t="shared" si="7"/>
        <v>3.0121441029542284</v>
      </c>
    </row>
    <row r="21" spans="1:20" x14ac:dyDescent="0.25">
      <c r="A21" s="3">
        <v>44378</v>
      </c>
      <c r="B21" s="4">
        <v>0.45833333333333331</v>
      </c>
      <c r="C21" s="5">
        <v>1.4069999999943701</v>
      </c>
      <c r="D21" s="5">
        <f t="shared" si="0"/>
        <v>41.369301856276451</v>
      </c>
      <c r="E21" s="5">
        <f t="shared" si="1"/>
        <v>3.4212412635140623</v>
      </c>
      <c r="F21" s="3">
        <v>44380</v>
      </c>
      <c r="G21" s="4">
        <v>0.45833333333333331</v>
      </c>
      <c r="H21" s="5">
        <v>1.40399999999438</v>
      </c>
      <c r="I21" s="5">
        <f t="shared" si="2"/>
        <v>41.228737089599221</v>
      </c>
      <c r="J21" s="5">
        <f t="shared" si="3"/>
        <v>3.4096165573098554</v>
      </c>
      <c r="K21" s="3">
        <v>44382</v>
      </c>
      <c r="L21" s="4">
        <v>0.45833333333333331</v>
      </c>
      <c r="M21" s="5">
        <v>1.3719999999945101</v>
      </c>
      <c r="N21" s="5">
        <f t="shared" si="4"/>
        <v>39.740515647442521</v>
      </c>
      <c r="O21" s="5">
        <f t="shared" si="5"/>
        <v>3.2865406440434963</v>
      </c>
      <c r="P21" s="3">
        <v>44384</v>
      </c>
      <c r="Q21" s="4">
        <v>0.45833333333333331</v>
      </c>
      <c r="R21" s="5">
        <v>1.2759999999948901</v>
      </c>
      <c r="S21" s="5">
        <f t="shared" si="6"/>
        <v>35.399629439799256</v>
      </c>
      <c r="T21" s="5">
        <f t="shared" si="7"/>
        <v>2.9275493546713984</v>
      </c>
    </row>
    <row r="22" spans="1:20" x14ac:dyDescent="0.25">
      <c r="A22" s="3">
        <v>44378</v>
      </c>
      <c r="B22" s="4">
        <v>0.5</v>
      </c>
      <c r="C22" s="5">
        <v>1.4239999999943</v>
      </c>
      <c r="D22" s="5">
        <f t="shared" si="0"/>
        <v>42.169199214435935</v>
      </c>
      <c r="E22" s="5">
        <f t="shared" si="1"/>
        <v>3.4873927750338516</v>
      </c>
      <c r="F22" s="3">
        <v>44380</v>
      </c>
      <c r="G22" s="4">
        <v>0.5</v>
      </c>
      <c r="H22" s="5">
        <v>1.3959999999944099</v>
      </c>
      <c r="I22" s="5">
        <f t="shared" si="2"/>
        <v>40.854770654175482</v>
      </c>
      <c r="J22" s="5">
        <f t="shared" si="3"/>
        <v>3.3786895331003124</v>
      </c>
      <c r="K22" s="3">
        <v>44382</v>
      </c>
      <c r="L22" s="4">
        <v>0.5</v>
      </c>
      <c r="M22" s="5">
        <v>1.3759999999944901</v>
      </c>
      <c r="N22" s="5">
        <f t="shared" si="4"/>
        <v>39.925426359293965</v>
      </c>
      <c r="O22" s="5">
        <f t="shared" si="5"/>
        <v>3.3018327599136108</v>
      </c>
      <c r="P22" s="3">
        <v>44384</v>
      </c>
      <c r="Q22" s="4">
        <v>0.5</v>
      </c>
      <c r="R22" s="5">
        <v>1.2749999999949</v>
      </c>
      <c r="S22" s="5">
        <f t="shared" si="6"/>
        <v>35.355401835098732</v>
      </c>
      <c r="T22" s="5">
        <f t="shared" si="7"/>
        <v>2.9238917317626649</v>
      </c>
    </row>
    <row r="23" spans="1:20" x14ac:dyDescent="0.25">
      <c r="A23" s="3">
        <v>44378</v>
      </c>
      <c r="B23" s="4">
        <v>0.54166666666666663</v>
      </c>
      <c r="C23" s="5">
        <v>1.4129999999943399</v>
      </c>
      <c r="D23" s="5">
        <f t="shared" si="0"/>
        <v>41.650966183593724</v>
      </c>
      <c r="E23" s="5">
        <f t="shared" si="1"/>
        <v>3.4445349033832007</v>
      </c>
      <c r="F23" s="3">
        <v>44380</v>
      </c>
      <c r="G23" s="4">
        <v>0.54166666666666663</v>
      </c>
      <c r="H23" s="5">
        <v>1.4089999999943601</v>
      </c>
      <c r="I23" s="5">
        <f t="shared" si="2"/>
        <v>41.463110774659299</v>
      </c>
      <c r="J23" s="5">
        <f t="shared" si="3"/>
        <v>3.4289992610643236</v>
      </c>
      <c r="K23" s="3">
        <v>44382</v>
      </c>
      <c r="L23" s="4">
        <v>0.54166666666666663</v>
      </c>
      <c r="M23" s="5">
        <v>1.3749999999945</v>
      </c>
      <c r="N23" s="5">
        <f t="shared" si="4"/>
        <v>39.87916867761804</v>
      </c>
      <c r="O23" s="5">
        <f t="shared" si="5"/>
        <v>3.2980072496390118</v>
      </c>
      <c r="P23" s="3">
        <v>44384</v>
      </c>
      <c r="Q23" s="4">
        <v>0.54166666666666663</v>
      </c>
      <c r="R23" s="5">
        <v>1.25399999999498</v>
      </c>
      <c r="S23" s="5">
        <f t="shared" si="6"/>
        <v>34.431395560587276</v>
      </c>
      <c r="T23" s="5">
        <f t="shared" si="7"/>
        <v>2.8474764128605674</v>
      </c>
    </row>
    <row r="24" spans="1:20" x14ac:dyDescent="0.25">
      <c r="A24" s="3">
        <v>44378</v>
      </c>
      <c r="B24" s="4">
        <v>0.58333333333333337</v>
      </c>
      <c r="C24" s="5">
        <v>1.4169999999943299</v>
      </c>
      <c r="D24" s="5">
        <f t="shared" si="0"/>
        <v>41.839138052304605</v>
      </c>
      <c r="E24" s="5">
        <f t="shared" si="1"/>
        <v>3.4600967169255905</v>
      </c>
      <c r="F24" s="3">
        <v>44380</v>
      </c>
      <c r="G24" s="4">
        <v>0.58333333333333337</v>
      </c>
      <c r="H24" s="5">
        <v>1.3999999999943999</v>
      </c>
      <c r="I24" s="5">
        <f t="shared" si="2"/>
        <v>41.041595047961756</v>
      </c>
      <c r="J24" s="5">
        <f t="shared" si="3"/>
        <v>3.3941399104664369</v>
      </c>
      <c r="K24" s="3">
        <v>44382</v>
      </c>
      <c r="L24" s="4">
        <v>0.58333333333333337</v>
      </c>
      <c r="M24" s="5">
        <v>1.3719999999945101</v>
      </c>
      <c r="N24" s="5">
        <f t="shared" si="4"/>
        <v>39.740515647442521</v>
      </c>
      <c r="O24" s="5">
        <f t="shared" si="5"/>
        <v>3.2865406440434963</v>
      </c>
      <c r="P24" s="3">
        <v>44384</v>
      </c>
      <c r="Q24" s="4">
        <v>0.58333333333333337</v>
      </c>
      <c r="R24" s="5">
        <v>1.247999999995</v>
      </c>
      <c r="S24" s="5">
        <f t="shared" si="6"/>
        <v>34.169072587936</v>
      </c>
      <c r="T24" s="5">
        <f t="shared" si="7"/>
        <v>2.825782303022307</v>
      </c>
    </row>
    <row r="25" spans="1:20" x14ac:dyDescent="0.25">
      <c r="A25" s="3">
        <v>44378</v>
      </c>
      <c r="B25" s="4">
        <v>0.625</v>
      </c>
      <c r="C25" s="5">
        <v>1.40999999999436</v>
      </c>
      <c r="D25" s="5">
        <f t="shared" si="0"/>
        <v>41.510044938912031</v>
      </c>
      <c r="E25" s="5">
        <f t="shared" si="1"/>
        <v>3.4328807164480248</v>
      </c>
      <c r="F25" s="3">
        <v>44380</v>
      </c>
      <c r="G25" s="4">
        <v>0.625</v>
      </c>
      <c r="H25" s="5">
        <v>1.3899999999944399</v>
      </c>
      <c r="I25" s="5">
        <f t="shared" si="2"/>
        <v>40.575130460124328</v>
      </c>
      <c r="J25" s="5">
        <f t="shared" si="3"/>
        <v>3.3555632890522817</v>
      </c>
      <c r="K25" s="3">
        <v>44382</v>
      </c>
      <c r="L25" s="4">
        <v>0.625</v>
      </c>
      <c r="M25" s="5">
        <v>1.3649999999945399</v>
      </c>
      <c r="N25" s="5">
        <f t="shared" si="4"/>
        <v>39.417692756066181</v>
      </c>
      <c r="O25" s="5">
        <f t="shared" si="5"/>
        <v>3.2598431909266732</v>
      </c>
      <c r="P25" s="3">
        <v>44384</v>
      </c>
      <c r="Q25" s="4">
        <v>0.625</v>
      </c>
      <c r="R25" s="5">
        <v>1.24199999999503</v>
      </c>
      <c r="S25" s="5">
        <f t="shared" si="6"/>
        <v>33.907498413171716</v>
      </c>
      <c r="T25" s="5">
        <f t="shared" si="7"/>
        <v>2.8041501187693005</v>
      </c>
    </row>
    <row r="26" spans="1:20" x14ac:dyDescent="0.25">
      <c r="A26" s="3">
        <v>44378</v>
      </c>
      <c r="B26" s="4">
        <v>0.66666666666666663</v>
      </c>
      <c r="C26" s="5">
        <v>1.42199999999431</v>
      </c>
      <c r="D26" s="5">
        <f t="shared" si="0"/>
        <v>42.074797357681149</v>
      </c>
      <c r="E26" s="5">
        <f t="shared" si="1"/>
        <v>3.4795857414802307</v>
      </c>
      <c r="F26" s="3">
        <v>44380</v>
      </c>
      <c r="G26" s="4">
        <v>0.66666666666666663</v>
      </c>
      <c r="H26" s="5">
        <v>1.4029999999943801</v>
      </c>
      <c r="I26" s="5">
        <f t="shared" si="2"/>
        <v>41.18192181981037</v>
      </c>
      <c r="J26" s="5">
        <f t="shared" si="3"/>
        <v>3.4057449344983173</v>
      </c>
      <c r="K26" s="3">
        <v>44382</v>
      </c>
      <c r="L26" s="4">
        <v>0.66666666666666663</v>
      </c>
      <c r="M26" s="5">
        <v>1.36399999999454</v>
      </c>
      <c r="N26" s="5">
        <f t="shared" si="4"/>
        <v>39.371655383823054</v>
      </c>
      <c r="O26" s="5">
        <f t="shared" si="5"/>
        <v>3.2560359002421664</v>
      </c>
      <c r="P26" s="3">
        <v>44384</v>
      </c>
      <c r="Q26" s="4">
        <v>0.66666666666666663</v>
      </c>
      <c r="R26" s="5">
        <v>1.25399999999498</v>
      </c>
      <c r="S26" s="5">
        <f t="shared" si="6"/>
        <v>34.431395560587276</v>
      </c>
      <c r="T26" s="5">
        <f t="shared" si="7"/>
        <v>2.8474764128605674</v>
      </c>
    </row>
    <row r="27" spans="1:20" x14ac:dyDescent="0.25">
      <c r="A27" s="3">
        <v>44378</v>
      </c>
      <c r="B27" s="4">
        <v>0.70833333333333337</v>
      </c>
      <c r="C27" s="5">
        <v>1.4069999999943701</v>
      </c>
      <c r="D27" s="5">
        <f t="shared" si="0"/>
        <v>41.369301856276451</v>
      </c>
      <c r="E27" s="5">
        <f t="shared" si="1"/>
        <v>3.4212412635140623</v>
      </c>
      <c r="F27" s="3">
        <v>44380</v>
      </c>
      <c r="G27" s="4">
        <v>0.70833333333333337</v>
      </c>
      <c r="H27" s="5">
        <v>1.40799999999436</v>
      </c>
      <c r="I27" s="5">
        <f t="shared" si="2"/>
        <v>41.416196411880463</v>
      </c>
      <c r="J27" s="5">
        <f t="shared" si="3"/>
        <v>3.4251194432625143</v>
      </c>
      <c r="K27" s="3">
        <v>44382</v>
      </c>
      <c r="L27" s="4">
        <v>0.70833333333333337</v>
      </c>
      <c r="M27" s="5">
        <v>1.3859999999944499</v>
      </c>
      <c r="N27" s="5">
        <f t="shared" si="4"/>
        <v>40.389101802222733</v>
      </c>
      <c r="O27" s="5">
        <f t="shared" si="5"/>
        <v>3.3401787190438199</v>
      </c>
      <c r="P27" s="3">
        <v>44384</v>
      </c>
      <c r="Q27" s="4">
        <v>0.70833333333333337</v>
      </c>
      <c r="R27" s="5">
        <v>1.26699999999493</v>
      </c>
      <c r="S27" s="5">
        <f t="shared" si="6"/>
        <v>35.0023238769475</v>
      </c>
      <c r="T27" s="5">
        <f t="shared" si="7"/>
        <v>2.8946921846235583</v>
      </c>
    </row>
    <row r="28" spans="1:20" x14ac:dyDescent="0.25">
      <c r="A28" s="3">
        <v>44378</v>
      </c>
      <c r="B28" s="4">
        <v>0.75</v>
      </c>
      <c r="C28" s="5">
        <v>1.4229999999942999</v>
      </c>
      <c r="D28" s="5">
        <f t="shared" si="0"/>
        <v>42.121988424928155</v>
      </c>
      <c r="E28" s="5">
        <f t="shared" si="1"/>
        <v>3.4834884427415584</v>
      </c>
      <c r="F28" s="3">
        <v>44380</v>
      </c>
      <c r="G28" s="4">
        <v>0.75</v>
      </c>
      <c r="H28" s="5">
        <v>1.4049999999943801</v>
      </c>
      <c r="I28" s="5">
        <f t="shared" si="2"/>
        <v>41.275572189421155</v>
      </c>
      <c r="J28" s="5">
        <f t="shared" si="3"/>
        <v>3.4134898200651294</v>
      </c>
      <c r="K28" s="3">
        <v>44382</v>
      </c>
      <c r="L28" s="4">
        <v>0.75</v>
      </c>
      <c r="M28" s="5">
        <v>1.36199999999455</v>
      </c>
      <c r="N28" s="5">
        <f t="shared" si="4"/>
        <v>39.279640836616153</v>
      </c>
      <c r="O28" s="5">
        <f t="shared" si="5"/>
        <v>3.2484262971881557</v>
      </c>
      <c r="P28" s="3">
        <v>44384</v>
      </c>
      <c r="Q28" s="4">
        <v>0.75</v>
      </c>
      <c r="R28" s="5">
        <v>1.27699999999489</v>
      </c>
      <c r="S28" s="5">
        <f t="shared" si="6"/>
        <v>35.443877658154662</v>
      </c>
      <c r="T28" s="5">
        <f t="shared" si="7"/>
        <v>2.9312086823293906</v>
      </c>
    </row>
    <row r="29" spans="1:20" x14ac:dyDescent="0.25">
      <c r="A29" s="3">
        <v>44378</v>
      </c>
      <c r="B29" s="4">
        <v>0.79166666666666663</v>
      </c>
      <c r="C29" s="5">
        <v>1.41199999999435</v>
      </c>
      <c r="D29" s="5">
        <f t="shared" si="0"/>
        <v>41.60397264906549</v>
      </c>
      <c r="E29" s="5">
        <f t="shared" si="1"/>
        <v>3.4406485380777156</v>
      </c>
      <c r="F29" s="3">
        <v>44380</v>
      </c>
      <c r="G29" s="4">
        <v>0.79166666666666663</v>
      </c>
      <c r="H29" s="5">
        <v>1.41599999999433</v>
      </c>
      <c r="I29" s="5">
        <f t="shared" si="2"/>
        <v>41.792065436870246</v>
      </c>
      <c r="J29" s="5">
        <f t="shared" si="3"/>
        <v>3.4562038116291691</v>
      </c>
      <c r="K29" s="3">
        <v>44382</v>
      </c>
      <c r="L29" s="4">
        <v>0.79166666666666663</v>
      </c>
      <c r="M29" s="5">
        <v>1.36599999999453</v>
      </c>
      <c r="N29" s="5">
        <f t="shared" si="4"/>
        <v>39.463750186119185</v>
      </c>
      <c r="O29" s="5">
        <f t="shared" si="5"/>
        <v>3.2636521403920566</v>
      </c>
      <c r="P29" s="3">
        <v>44384</v>
      </c>
      <c r="Q29" s="4">
        <v>0.79166666666666663</v>
      </c>
      <c r="R29" s="5">
        <v>1.31399999999474</v>
      </c>
      <c r="S29" s="5">
        <f t="shared" si="6"/>
        <v>37.095493897935782</v>
      </c>
      <c r="T29" s="5">
        <f t="shared" si="7"/>
        <v>3.0677973453592888</v>
      </c>
    </row>
    <row r="30" spans="1:20" x14ac:dyDescent="0.25">
      <c r="A30" s="3">
        <v>44378</v>
      </c>
      <c r="B30" s="4">
        <v>0.83333333333333337</v>
      </c>
      <c r="C30" s="5">
        <v>1.39099999999443</v>
      </c>
      <c r="D30" s="5">
        <f t="shared" si="0"/>
        <v>40.621687416044963</v>
      </c>
      <c r="E30" s="5">
        <f t="shared" si="1"/>
        <v>3.3594135493069182</v>
      </c>
      <c r="F30" s="3">
        <v>44380</v>
      </c>
      <c r="G30" s="4">
        <v>0.83333333333333337</v>
      </c>
      <c r="H30" s="5">
        <v>1.4169999999943299</v>
      </c>
      <c r="I30" s="5">
        <f t="shared" si="2"/>
        <v>41.839138052304605</v>
      </c>
      <c r="J30" s="5">
        <f t="shared" si="3"/>
        <v>3.4600967169255905</v>
      </c>
      <c r="K30" s="3">
        <v>44382</v>
      </c>
      <c r="L30" s="4">
        <v>0.83333333333333337</v>
      </c>
      <c r="M30" s="5">
        <v>1.38299999999446</v>
      </c>
      <c r="N30" s="5">
        <f t="shared" si="4"/>
        <v>40.249789595885858</v>
      </c>
      <c r="O30" s="5">
        <f t="shared" si="5"/>
        <v>3.3286575995797603</v>
      </c>
      <c r="P30" s="3">
        <v>44384</v>
      </c>
      <c r="Q30" s="4">
        <v>0.83333333333333337</v>
      </c>
      <c r="R30" s="5">
        <v>1.32099999999471</v>
      </c>
      <c r="S30" s="5">
        <f t="shared" si="6"/>
        <v>37.411108573655262</v>
      </c>
      <c r="T30" s="5">
        <f t="shared" si="7"/>
        <v>3.0938986790412901</v>
      </c>
    </row>
    <row r="31" spans="1:20" x14ac:dyDescent="0.25">
      <c r="A31" s="3">
        <v>44378</v>
      </c>
      <c r="B31" s="4">
        <v>0.875</v>
      </c>
      <c r="C31" s="5">
        <v>1.3879999999944399</v>
      </c>
      <c r="D31" s="5">
        <f t="shared" si="0"/>
        <v>40.482076286387446</v>
      </c>
      <c r="E31" s="5">
        <f t="shared" si="1"/>
        <v>3.3478677088842415</v>
      </c>
      <c r="F31" s="3">
        <v>44380</v>
      </c>
      <c r="G31" s="4">
        <v>0.875</v>
      </c>
      <c r="H31" s="5">
        <v>1.3999999999943999</v>
      </c>
      <c r="I31" s="5">
        <f t="shared" si="2"/>
        <v>41.041595047961756</v>
      </c>
      <c r="J31" s="5">
        <f t="shared" si="3"/>
        <v>3.3941399104664369</v>
      </c>
      <c r="K31" s="3">
        <v>44382</v>
      </c>
      <c r="L31" s="4">
        <v>0.875</v>
      </c>
      <c r="M31" s="5">
        <v>1.37899999999448</v>
      </c>
      <c r="N31" s="5">
        <f t="shared" si="4"/>
        <v>40.064319336665918</v>
      </c>
      <c r="O31" s="5">
        <f t="shared" si="5"/>
        <v>3.3133192091422714</v>
      </c>
      <c r="P31" s="3">
        <v>44384</v>
      </c>
      <c r="Q31" s="4">
        <v>0.875</v>
      </c>
      <c r="R31" s="5">
        <v>1.3229999999947</v>
      </c>
      <c r="S31" s="5">
        <f t="shared" si="6"/>
        <v>37.501467223322344</v>
      </c>
      <c r="T31" s="5">
        <f t="shared" si="7"/>
        <v>3.1013713393687579</v>
      </c>
    </row>
    <row r="32" spans="1:20" x14ac:dyDescent="0.25">
      <c r="A32" s="3">
        <v>44378</v>
      </c>
      <c r="B32" s="4">
        <v>0.91666666666666663</v>
      </c>
      <c r="C32" s="5">
        <v>1.3739999999945001</v>
      </c>
      <c r="D32" s="5">
        <f t="shared" si="0"/>
        <v>39.832930994483121</v>
      </c>
      <c r="E32" s="5">
        <f t="shared" si="1"/>
        <v>3.2941833932437539</v>
      </c>
      <c r="F32" s="3">
        <v>44380</v>
      </c>
      <c r="G32" s="4">
        <v>0.91666666666666663</v>
      </c>
      <c r="H32" s="5">
        <v>1.3959999999944099</v>
      </c>
      <c r="I32" s="5">
        <f t="shared" si="2"/>
        <v>40.854770654175482</v>
      </c>
      <c r="J32" s="5">
        <f t="shared" si="3"/>
        <v>3.3786895331003124</v>
      </c>
      <c r="K32" s="3">
        <v>44382</v>
      </c>
      <c r="L32" s="4">
        <v>0.91666666666666663</v>
      </c>
      <c r="M32" s="5">
        <v>1.37699999999449</v>
      </c>
      <c r="N32" s="5">
        <f t="shared" si="4"/>
        <v>39.971704033618252</v>
      </c>
      <c r="O32" s="5">
        <f t="shared" si="5"/>
        <v>3.3056599235802291</v>
      </c>
      <c r="P32" s="3">
        <v>44384</v>
      </c>
      <c r="Q32" s="4">
        <v>0.91666666666666663</v>
      </c>
      <c r="R32" s="5">
        <v>1.3279999999946801</v>
      </c>
      <c r="S32" s="5">
        <f t="shared" si="6"/>
        <v>37.727719226154022</v>
      </c>
      <c r="T32" s="5">
        <f t="shared" si="7"/>
        <v>3.1200823800029376</v>
      </c>
    </row>
    <row r="33" spans="1:20" x14ac:dyDescent="0.25">
      <c r="A33" s="3">
        <v>44378</v>
      </c>
      <c r="B33" s="4">
        <v>0.95833333333333337</v>
      </c>
      <c r="C33" s="5">
        <v>1.3739999999945001</v>
      </c>
      <c r="D33" s="5">
        <f t="shared" si="0"/>
        <v>39.832930994483121</v>
      </c>
      <c r="E33" s="5">
        <f t="shared" si="1"/>
        <v>3.2941833932437539</v>
      </c>
      <c r="F33" s="3">
        <v>44380</v>
      </c>
      <c r="G33" s="4">
        <v>0.95833333333333337</v>
      </c>
      <c r="H33" s="5">
        <v>1.3939999999944199</v>
      </c>
      <c r="I33" s="5">
        <f t="shared" si="2"/>
        <v>40.761477690383124</v>
      </c>
      <c r="J33" s="5">
        <f t="shared" si="3"/>
        <v>3.3709742049946843</v>
      </c>
      <c r="K33" s="3">
        <v>44382</v>
      </c>
      <c r="L33" s="4">
        <v>0.95833333333333337</v>
      </c>
      <c r="M33" s="5">
        <v>1.38299999999446</v>
      </c>
      <c r="N33" s="5">
        <f t="shared" si="4"/>
        <v>40.249789595885858</v>
      </c>
      <c r="O33" s="5">
        <f t="shared" si="5"/>
        <v>3.3286575995797603</v>
      </c>
      <c r="P33" s="3">
        <v>44384</v>
      </c>
      <c r="Q33" s="4">
        <v>0.95833333333333337</v>
      </c>
      <c r="R33" s="5">
        <v>1.3419999999946299</v>
      </c>
      <c r="S33" s="5">
        <f t="shared" si="6"/>
        <v>38.363919950189093</v>
      </c>
      <c r="T33" s="5">
        <f t="shared" si="7"/>
        <v>3.1726961798806377</v>
      </c>
    </row>
    <row r="34" spans="1:20" ht="15.75" thickBot="1" x14ac:dyDescent="0.3">
      <c r="A34" s="3">
        <v>44379</v>
      </c>
      <c r="B34" s="4">
        <v>0</v>
      </c>
      <c r="C34" s="5">
        <v>1.3719999999945101</v>
      </c>
      <c r="D34" s="5">
        <f t="shared" si="0"/>
        <v>39.740515647442521</v>
      </c>
      <c r="E34" s="5">
        <f t="shared" si="1"/>
        <v>3.2865406440434963</v>
      </c>
      <c r="F34" s="3">
        <v>44381</v>
      </c>
      <c r="G34" s="4">
        <v>0</v>
      </c>
      <c r="H34" s="5">
        <v>1.40199999999439</v>
      </c>
      <c r="I34" s="5">
        <f t="shared" si="2"/>
        <v>41.135126385784034</v>
      </c>
      <c r="J34" s="5">
        <f t="shared" si="3"/>
        <v>3.4018749521043392</v>
      </c>
      <c r="K34" s="3">
        <v>44383</v>
      </c>
      <c r="L34" s="4">
        <v>0</v>
      </c>
      <c r="M34" s="5">
        <v>1.36599999999453</v>
      </c>
      <c r="N34" s="5">
        <f t="shared" si="4"/>
        <v>39.463750186119185</v>
      </c>
      <c r="O34" s="5">
        <f t="shared" si="5"/>
        <v>3.2636521403920566</v>
      </c>
    </row>
    <row r="35" spans="1:20" ht="15.75" thickBot="1" x14ac:dyDescent="0.3">
      <c r="A35" s="3">
        <v>44379</v>
      </c>
      <c r="B35" s="4">
        <v>4.1666666666666664E-2</v>
      </c>
      <c r="C35" s="5">
        <v>1.3739999999945001</v>
      </c>
      <c r="D35" s="5">
        <f t="shared" si="0"/>
        <v>39.832930994483121</v>
      </c>
      <c r="E35" s="5">
        <f t="shared" si="1"/>
        <v>3.2941833932437539</v>
      </c>
      <c r="F35" s="3">
        <v>44381</v>
      </c>
      <c r="G35" s="4">
        <v>4.1666666666666664E-2</v>
      </c>
      <c r="H35" s="5">
        <v>1.38899999999444</v>
      </c>
      <c r="I35" s="5">
        <f t="shared" si="2"/>
        <v>40.528593414968242</v>
      </c>
      <c r="J35" s="5">
        <f t="shared" si="3"/>
        <v>3.3517146754178735</v>
      </c>
      <c r="K35" s="3">
        <v>44383</v>
      </c>
      <c r="L35" s="4">
        <v>4.1666666666666664E-2</v>
      </c>
      <c r="M35" s="5">
        <v>1.36599999999453</v>
      </c>
      <c r="N35" s="5">
        <f t="shared" si="4"/>
        <v>39.463750186119185</v>
      </c>
      <c r="O35" s="5">
        <f t="shared" si="5"/>
        <v>3.2636521403920566</v>
      </c>
      <c r="Q35" s="6" t="s">
        <v>10</v>
      </c>
      <c r="R35" s="7"/>
      <c r="S35" s="7"/>
      <c r="T35" s="8">
        <f>SUM(E10:E57)+SUM(J10:J57)+SUM(O10:O57)+SUM(T10:T33)</f>
        <v>549.61675732835897</v>
      </c>
    </row>
    <row r="36" spans="1:20" x14ac:dyDescent="0.25">
      <c r="A36" s="3">
        <v>44379</v>
      </c>
      <c r="B36" s="4">
        <v>8.3333333333333329E-2</v>
      </c>
      <c r="C36" s="5">
        <v>1.36399999999454</v>
      </c>
      <c r="D36" s="5">
        <f t="shared" si="0"/>
        <v>39.371655383823054</v>
      </c>
      <c r="E36" s="5">
        <f t="shared" si="1"/>
        <v>3.2560359002421664</v>
      </c>
      <c r="F36" s="3">
        <v>44381</v>
      </c>
      <c r="G36" s="4">
        <v>8.3333333333333329E-2</v>
      </c>
      <c r="H36" s="5">
        <v>1.39299999999442</v>
      </c>
      <c r="I36" s="5">
        <f t="shared" si="2"/>
        <v>40.714861036969978</v>
      </c>
      <c r="J36" s="5">
        <f t="shared" si="3"/>
        <v>3.3671190077574171</v>
      </c>
      <c r="K36" s="3">
        <v>44383</v>
      </c>
      <c r="L36" s="4">
        <v>8.3333333333333329E-2</v>
      </c>
      <c r="M36" s="5">
        <v>1.34599999999461</v>
      </c>
      <c r="N36" s="5">
        <f t="shared" si="4"/>
        <v>38.546419393863019</v>
      </c>
      <c r="O36" s="5">
        <f t="shared" si="5"/>
        <v>3.1877888838724715</v>
      </c>
    </row>
    <row r="37" spans="1:20" x14ac:dyDescent="0.25">
      <c r="A37" s="3">
        <v>44379</v>
      </c>
      <c r="B37" s="4">
        <v>0.125</v>
      </c>
      <c r="C37" s="5">
        <v>1.3479999999946</v>
      </c>
      <c r="D37" s="5">
        <f t="shared" si="0"/>
        <v>38.637790172759274</v>
      </c>
      <c r="E37" s="5">
        <f t="shared" si="1"/>
        <v>3.1953452472871917</v>
      </c>
      <c r="F37" s="3">
        <v>44381</v>
      </c>
      <c r="G37" s="4">
        <v>0.125</v>
      </c>
      <c r="H37" s="5">
        <v>1.3819999999944701</v>
      </c>
      <c r="I37" s="5">
        <f t="shared" si="2"/>
        <v>40.203392089103232</v>
      </c>
      <c r="J37" s="5">
        <f t="shared" si="3"/>
        <v>3.3248205257688372</v>
      </c>
      <c r="K37" s="3">
        <v>44383</v>
      </c>
      <c r="L37" s="4">
        <v>0.125</v>
      </c>
      <c r="M37" s="5">
        <v>1.3439999999946199</v>
      </c>
      <c r="N37" s="5">
        <f t="shared" si="4"/>
        <v>38.45512930345361</v>
      </c>
      <c r="O37" s="5">
        <f t="shared" si="5"/>
        <v>3.1802391933956136</v>
      </c>
    </row>
    <row r="38" spans="1:20" x14ac:dyDescent="0.25">
      <c r="A38" s="3">
        <v>44379</v>
      </c>
      <c r="B38" s="4">
        <v>0.16666666666666666</v>
      </c>
      <c r="C38" s="5">
        <v>1.3489999999946001</v>
      </c>
      <c r="D38" s="5">
        <f t="shared" si="0"/>
        <v>38.683505805212341</v>
      </c>
      <c r="E38" s="5">
        <f t="shared" si="1"/>
        <v>3.1991259300910606</v>
      </c>
      <c r="F38" s="3">
        <v>44381</v>
      </c>
      <c r="G38" s="4">
        <v>0.16666666666666666</v>
      </c>
      <c r="H38" s="5">
        <v>1.3629999999945399</v>
      </c>
      <c r="I38" s="5">
        <f t="shared" si="2"/>
        <v>39.325638075350689</v>
      </c>
      <c r="J38" s="5">
        <f t="shared" si="3"/>
        <v>3.2522302688315019</v>
      </c>
      <c r="K38" s="3">
        <v>44383</v>
      </c>
      <c r="L38" s="4">
        <v>0.16666666666666666</v>
      </c>
      <c r="M38" s="5">
        <v>1.3229999999947</v>
      </c>
      <c r="N38" s="5">
        <f t="shared" si="4"/>
        <v>37.501467223322344</v>
      </c>
      <c r="O38" s="5">
        <f t="shared" si="5"/>
        <v>3.1013713393687579</v>
      </c>
    </row>
    <row r="39" spans="1:20" x14ac:dyDescent="0.25">
      <c r="A39" s="3">
        <v>44379</v>
      </c>
      <c r="B39" s="4">
        <v>0.20833333333333334</v>
      </c>
      <c r="C39" s="5">
        <v>1.3359999999946499</v>
      </c>
      <c r="D39" s="5">
        <f t="shared" si="0"/>
        <v>38.090776801375071</v>
      </c>
      <c r="E39" s="5">
        <f t="shared" si="1"/>
        <v>3.1501072414737181</v>
      </c>
      <c r="F39" s="3">
        <v>44381</v>
      </c>
      <c r="G39" s="4">
        <v>0.20833333333333334</v>
      </c>
      <c r="H39" s="5">
        <v>1.3719999999945101</v>
      </c>
      <c r="I39" s="5">
        <f t="shared" si="2"/>
        <v>39.740515647442521</v>
      </c>
      <c r="J39" s="5">
        <f t="shared" si="3"/>
        <v>3.2865406440434963</v>
      </c>
      <c r="K39" s="3">
        <v>44383</v>
      </c>
      <c r="L39" s="4">
        <v>0.20833333333333334</v>
      </c>
      <c r="M39" s="5">
        <v>1.33699999999465</v>
      </c>
      <c r="N39" s="5">
        <f t="shared" si="4"/>
        <v>38.136250112275071</v>
      </c>
      <c r="O39" s="5">
        <f t="shared" si="5"/>
        <v>3.1538678842851482</v>
      </c>
    </row>
    <row r="40" spans="1:20" x14ac:dyDescent="0.25">
      <c r="A40" s="3">
        <v>44379</v>
      </c>
      <c r="B40" s="4">
        <v>0.25</v>
      </c>
      <c r="C40" s="5">
        <v>1.35199999999459</v>
      </c>
      <c r="D40" s="5">
        <f t="shared" si="0"/>
        <v>38.820773601887836</v>
      </c>
      <c r="E40" s="5">
        <f t="shared" si="1"/>
        <v>3.210477976876124</v>
      </c>
      <c r="F40" s="3">
        <v>44381</v>
      </c>
      <c r="G40" s="4">
        <v>0.25</v>
      </c>
      <c r="H40" s="5">
        <v>1.3709999999945099</v>
      </c>
      <c r="I40" s="5">
        <f t="shared" si="2"/>
        <v>39.694337995353692</v>
      </c>
      <c r="J40" s="5">
        <f t="shared" si="3"/>
        <v>3.2827217522157501</v>
      </c>
      <c r="K40" s="3">
        <v>44383</v>
      </c>
      <c r="L40" s="4">
        <v>0.25</v>
      </c>
      <c r="M40" s="5">
        <v>1.33699999999465</v>
      </c>
      <c r="N40" s="5">
        <f t="shared" si="4"/>
        <v>38.136250112275071</v>
      </c>
      <c r="O40" s="5">
        <f t="shared" si="5"/>
        <v>3.1538678842851482</v>
      </c>
    </row>
    <row r="41" spans="1:20" x14ac:dyDescent="0.25">
      <c r="A41" s="3">
        <v>44379</v>
      </c>
      <c r="B41" s="4">
        <v>0.29166666666666669</v>
      </c>
      <c r="C41" s="5">
        <v>1.38699999999445</v>
      </c>
      <c r="D41" s="5">
        <f t="shared" si="0"/>
        <v>40.435579080198572</v>
      </c>
      <c r="E41" s="5">
        <f t="shared" si="1"/>
        <v>3.3440223899324217</v>
      </c>
      <c r="F41" s="3">
        <v>44381</v>
      </c>
      <c r="G41" s="4">
        <v>0.29166666666666669</v>
      </c>
      <c r="H41" s="5">
        <v>1.36599999999453</v>
      </c>
      <c r="I41" s="5">
        <f t="shared" si="2"/>
        <v>39.463750186119185</v>
      </c>
      <c r="J41" s="5">
        <f t="shared" si="3"/>
        <v>3.2636521403920566</v>
      </c>
      <c r="K41" s="3">
        <v>44383</v>
      </c>
      <c r="L41" s="4">
        <v>0.29166666666666669</v>
      </c>
      <c r="M41" s="5">
        <v>1.34599999999461</v>
      </c>
      <c r="N41" s="5">
        <f t="shared" si="4"/>
        <v>38.546419393863019</v>
      </c>
      <c r="O41" s="5">
        <f t="shared" si="5"/>
        <v>3.1877888838724715</v>
      </c>
    </row>
    <row r="42" spans="1:20" x14ac:dyDescent="0.25">
      <c r="A42" s="3">
        <v>44379</v>
      </c>
      <c r="B42" s="4">
        <v>0.33333333333333331</v>
      </c>
      <c r="C42" s="5">
        <v>1.41599999999433</v>
      </c>
      <c r="D42" s="5">
        <f t="shared" si="0"/>
        <v>41.792065436870246</v>
      </c>
      <c r="E42" s="5">
        <f t="shared" si="1"/>
        <v>3.4562038116291691</v>
      </c>
      <c r="F42" s="3">
        <v>44381</v>
      </c>
      <c r="G42" s="4">
        <v>0.33333333333333331</v>
      </c>
      <c r="H42" s="5">
        <v>1.3749999999945</v>
      </c>
      <c r="I42" s="5">
        <f t="shared" si="2"/>
        <v>39.87916867761804</v>
      </c>
      <c r="J42" s="5">
        <f t="shared" si="3"/>
        <v>3.2980072496390118</v>
      </c>
      <c r="K42" s="3">
        <v>44383</v>
      </c>
      <c r="L42" s="4">
        <v>0.33333333333333331</v>
      </c>
      <c r="M42" s="5">
        <v>1.3549999999945801</v>
      </c>
      <c r="N42" s="5">
        <f t="shared" si="4"/>
        <v>38.958222620607614</v>
      </c>
      <c r="O42" s="5">
        <f t="shared" si="5"/>
        <v>3.2218450107242496</v>
      </c>
    </row>
    <row r="43" spans="1:20" x14ac:dyDescent="0.25">
      <c r="A43" s="3">
        <v>44379</v>
      </c>
      <c r="B43" s="4">
        <v>0.375</v>
      </c>
      <c r="C43" s="5">
        <v>1.4209999999943099</v>
      </c>
      <c r="D43" s="5">
        <f t="shared" si="0"/>
        <v>42.027626018315686</v>
      </c>
      <c r="E43" s="5">
        <f t="shared" si="1"/>
        <v>3.4756846717147072</v>
      </c>
      <c r="F43" s="3">
        <v>44381</v>
      </c>
      <c r="G43" s="4">
        <v>0.375</v>
      </c>
      <c r="H43" s="5">
        <v>1.3819999999944701</v>
      </c>
      <c r="I43" s="5">
        <f t="shared" si="2"/>
        <v>40.203392089103232</v>
      </c>
      <c r="J43" s="5">
        <f t="shared" si="3"/>
        <v>3.3248205257688372</v>
      </c>
      <c r="K43" s="3">
        <v>44383</v>
      </c>
      <c r="L43" s="4">
        <v>0.375</v>
      </c>
      <c r="M43" s="5">
        <v>1.35799999999456</v>
      </c>
      <c r="N43" s="5">
        <f t="shared" si="4"/>
        <v>39.09585269859771</v>
      </c>
      <c r="O43" s="5">
        <f t="shared" si="5"/>
        <v>3.2332270181740306</v>
      </c>
    </row>
    <row r="44" spans="1:20" x14ac:dyDescent="0.25">
      <c r="A44" s="3">
        <v>44379</v>
      </c>
      <c r="B44" s="4">
        <v>0.41666666666666669</v>
      </c>
      <c r="C44" s="5">
        <v>1.42199999999431</v>
      </c>
      <c r="D44" s="5">
        <f t="shared" si="0"/>
        <v>42.074797357681149</v>
      </c>
      <c r="E44" s="5">
        <f t="shared" si="1"/>
        <v>3.4795857414802307</v>
      </c>
      <c r="F44" s="3">
        <v>44381</v>
      </c>
      <c r="G44" s="4">
        <v>0.41666666666666669</v>
      </c>
      <c r="H44" s="5">
        <v>1.39299999999442</v>
      </c>
      <c r="I44" s="5">
        <f t="shared" si="2"/>
        <v>40.714861036969978</v>
      </c>
      <c r="J44" s="5">
        <f t="shared" si="3"/>
        <v>3.3671190077574171</v>
      </c>
      <c r="K44" s="3">
        <v>44383</v>
      </c>
      <c r="L44" s="4">
        <v>0.41666666666666669</v>
      </c>
      <c r="M44" s="5">
        <v>1.3689999999945199</v>
      </c>
      <c r="N44" s="5">
        <f t="shared" si="4"/>
        <v>39.602042763628575</v>
      </c>
      <c r="O44" s="5">
        <f t="shared" si="5"/>
        <v>3.2750889365520828</v>
      </c>
    </row>
    <row r="45" spans="1:20" x14ac:dyDescent="0.25">
      <c r="A45" s="3">
        <v>44379</v>
      </c>
      <c r="B45" s="4">
        <v>0.45833333333333331</v>
      </c>
      <c r="C45" s="5">
        <v>1.4259999999942901</v>
      </c>
      <c r="D45" s="5">
        <f t="shared" si="0"/>
        <v>42.263679937772693</v>
      </c>
      <c r="E45" s="5">
        <f t="shared" si="1"/>
        <v>3.4952063308538017</v>
      </c>
      <c r="F45" s="3">
        <v>44381</v>
      </c>
      <c r="G45" s="4">
        <v>0.45833333333333331</v>
      </c>
      <c r="H45" s="5">
        <v>1.37699999999449</v>
      </c>
      <c r="I45" s="5">
        <f t="shared" si="2"/>
        <v>39.971704033618252</v>
      </c>
      <c r="J45" s="5">
        <f t="shared" si="3"/>
        <v>3.3056599235802291</v>
      </c>
      <c r="K45" s="3">
        <v>44383</v>
      </c>
      <c r="L45" s="4">
        <v>0.45833333333333331</v>
      </c>
      <c r="M45" s="5">
        <v>1.3589999999945599</v>
      </c>
      <c r="N45" s="5">
        <f t="shared" si="4"/>
        <v>39.141769598594081</v>
      </c>
      <c r="O45" s="5">
        <f t="shared" si="5"/>
        <v>3.2370243458037304</v>
      </c>
    </row>
    <row r="46" spans="1:20" x14ac:dyDescent="0.25">
      <c r="A46" s="3">
        <v>44379</v>
      </c>
      <c r="B46" s="4">
        <v>0.5</v>
      </c>
      <c r="C46" s="5">
        <v>1.42199999999431</v>
      </c>
      <c r="D46" s="5">
        <f t="shared" si="0"/>
        <v>42.074797357681149</v>
      </c>
      <c r="E46" s="5">
        <f t="shared" si="1"/>
        <v>3.4795857414802307</v>
      </c>
      <c r="F46" s="3">
        <v>44381</v>
      </c>
      <c r="G46" s="4">
        <v>0.5</v>
      </c>
      <c r="H46" s="5">
        <v>1.3689999999945199</v>
      </c>
      <c r="I46" s="5">
        <f t="shared" si="2"/>
        <v>39.602042763628575</v>
      </c>
      <c r="J46" s="5">
        <f t="shared" si="3"/>
        <v>3.2750889365520828</v>
      </c>
      <c r="K46" s="3">
        <v>44383</v>
      </c>
      <c r="L46" s="4">
        <v>0.5</v>
      </c>
      <c r="M46" s="5">
        <v>1.3629999999945399</v>
      </c>
      <c r="N46" s="5">
        <f t="shared" si="4"/>
        <v>39.325638075350689</v>
      </c>
      <c r="O46" s="5">
        <f t="shared" si="5"/>
        <v>3.2522302688315019</v>
      </c>
    </row>
    <row r="47" spans="1:20" x14ac:dyDescent="0.25">
      <c r="A47" s="3">
        <v>44379</v>
      </c>
      <c r="B47" s="4">
        <v>0.54166666666666663</v>
      </c>
      <c r="C47" s="5">
        <v>1.4339999999942601</v>
      </c>
      <c r="D47" s="5">
        <f t="shared" si="0"/>
        <v>42.642390601001921</v>
      </c>
      <c r="E47" s="5">
        <f t="shared" si="1"/>
        <v>3.5265257027028585</v>
      </c>
      <c r="F47" s="3">
        <v>44381</v>
      </c>
      <c r="G47" s="4">
        <v>0.54166666666666663</v>
      </c>
      <c r="H47" s="5">
        <v>1.3759999999944901</v>
      </c>
      <c r="I47" s="5">
        <f t="shared" si="2"/>
        <v>39.925426359293965</v>
      </c>
      <c r="J47" s="5">
        <f t="shared" si="3"/>
        <v>3.3018327599136108</v>
      </c>
      <c r="K47" s="3">
        <v>44383</v>
      </c>
      <c r="L47" s="4">
        <v>0.54166666666666663</v>
      </c>
      <c r="M47" s="5">
        <v>1.3569999999945701</v>
      </c>
      <c r="N47" s="5">
        <f t="shared" si="4"/>
        <v>39.049955898264649</v>
      </c>
      <c r="O47" s="5">
        <f t="shared" si="5"/>
        <v>3.2294313527864862</v>
      </c>
    </row>
    <row r="48" spans="1:20" x14ac:dyDescent="0.25">
      <c r="A48" s="3">
        <v>44379</v>
      </c>
      <c r="B48" s="4">
        <v>0.58333333333333337</v>
      </c>
      <c r="C48" s="5">
        <v>1.4339999999942601</v>
      </c>
      <c r="D48" s="5">
        <f t="shared" si="0"/>
        <v>42.642390601001921</v>
      </c>
      <c r="E48" s="5">
        <f t="shared" si="1"/>
        <v>3.5265257027028585</v>
      </c>
      <c r="F48" s="3">
        <v>44381</v>
      </c>
      <c r="G48" s="4">
        <v>0.58333333333333337</v>
      </c>
      <c r="H48" s="5">
        <v>1.3729999999945</v>
      </c>
      <c r="I48" s="5">
        <f t="shared" si="2"/>
        <v>39.786713315789243</v>
      </c>
      <c r="J48" s="5">
        <f t="shared" si="3"/>
        <v>3.2903611912157702</v>
      </c>
      <c r="K48" s="3">
        <v>44383</v>
      </c>
      <c r="L48" s="4">
        <v>0.58333333333333337</v>
      </c>
      <c r="M48" s="5">
        <v>1.3499999999946</v>
      </c>
      <c r="N48" s="5">
        <f t="shared" si="4"/>
        <v>38.729241591586316</v>
      </c>
      <c r="O48" s="5">
        <f t="shared" si="5"/>
        <v>3.2029082796241881</v>
      </c>
    </row>
    <row r="49" spans="1:15" x14ac:dyDescent="0.25">
      <c r="A49" s="3">
        <v>44379</v>
      </c>
      <c r="B49" s="4">
        <v>0.625</v>
      </c>
      <c r="C49" s="5">
        <v>1.43899999999424</v>
      </c>
      <c r="D49" s="5">
        <f t="shared" si="0"/>
        <v>42.879723922406122</v>
      </c>
      <c r="E49" s="5">
        <f t="shared" si="1"/>
        <v>3.5461531683829861</v>
      </c>
      <c r="F49" s="3">
        <v>44381</v>
      </c>
      <c r="G49" s="4">
        <v>0.625</v>
      </c>
      <c r="H49" s="5">
        <v>1.3549999999945801</v>
      </c>
      <c r="I49" s="5">
        <f t="shared" si="2"/>
        <v>38.958222620607614</v>
      </c>
      <c r="J49" s="5">
        <f t="shared" si="3"/>
        <v>3.2218450107242496</v>
      </c>
      <c r="K49" s="3">
        <v>44383</v>
      </c>
      <c r="L49" s="4">
        <v>0.625</v>
      </c>
      <c r="M49" s="5">
        <v>1.33499999999466</v>
      </c>
      <c r="N49" s="5">
        <f t="shared" si="4"/>
        <v>38.045323723673782</v>
      </c>
      <c r="O49" s="5">
        <f t="shared" si="5"/>
        <v>3.1463482719478217</v>
      </c>
    </row>
    <row r="50" spans="1:15" x14ac:dyDescent="0.25">
      <c r="A50" s="3">
        <v>44379</v>
      </c>
      <c r="B50" s="4">
        <v>0.66666666666666663</v>
      </c>
      <c r="C50" s="5">
        <v>1.43699999999425</v>
      </c>
      <c r="D50" s="5">
        <f t="shared" si="0"/>
        <v>42.784731655890852</v>
      </c>
      <c r="E50" s="5">
        <f t="shared" si="1"/>
        <v>3.5382973079421731</v>
      </c>
      <c r="F50" s="3">
        <v>44381</v>
      </c>
      <c r="G50" s="4">
        <v>0.66666666666666663</v>
      </c>
      <c r="H50" s="5">
        <v>1.36599999999453</v>
      </c>
      <c r="I50" s="5">
        <f t="shared" si="2"/>
        <v>39.463750186119185</v>
      </c>
      <c r="J50" s="5">
        <f t="shared" si="3"/>
        <v>3.2636521403920566</v>
      </c>
      <c r="K50" s="3">
        <v>44383</v>
      </c>
      <c r="L50" s="4">
        <v>0.66666666666666663</v>
      </c>
      <c r="M50" s="5">
        <v>1.32899999999468</v>
      </c>
      <c r="N50" s="5">
        <f t="shared" si="4"/>
        <v>37.773030499096883</v>
      </c>
      <c r="O50" s="5">
        <f t="shared" si="5"/>
        <v>3.1238296222753119</v>
      </c>
    </row>
    <row r="51" spans="1:15" x14ac:dyDescent="0.25">
      <c r="A51" s="3">
        <v>44379</v>
      </c>
      <c r="B51" s="4">
        <v>0.70833333333333337</v>
      </c>
      <c r="C51" s="5">
        <v>1.43499999999426</v>
      </c>
      <c r="D51" s="5">
        <f t="shared" si="0"/>
        <v>42.689817965918827</v>
      </c>
      <c r="E51" s="5">
        <f t="shared" si="1"/>
        <v>3.530447945781487</v>
      </c>
      <c r="F51" s="3">
        <v>44381</v>
      </c>
      <c r="G51" s="4">
        <v>0.70833333333333337</v>
      </c>
      <c r="H51" s="5">
        <v>1.3669999999945299</v>
      </c>
      <c r="I51" s="5">
        <f t="shared" si="2"/>
        <v>39.509827668028663</v>
      </c>
      <c r="J51" s="5">
        <f t="shared" si="3"/>
        <v>3.2674627481459702</v>
      </c>
      <c r="K51" s="3">
        <v>44383</v>
      </c>
      <c r="L51" s="4">
        <v>0.70833333333333337</v>
      </c>
      <c r="M51" s="5">
        <v>1.3339999999946599</v>
      </c>
      <c r="N51" s="5">
        <f t="shared" si="4"/>
        <v>37.999890885313405</v>
      </c>
      <c r="O51" s="5">
        <f t="shared" si="5"/>
        <v>3.1425909762154185</v>
      </c>
    </row>
    <row r="52" spans="1:15" x14ac:dyDescent="0.25">
      <c r="A52" s="3">
        <v>44379</v>
      </c>
      <c r="B52" s="4">
        <v>0.75</v>
      </c>
      <c r="C52" s="5">
        <v>1.4209999999943099</v>
      </c>
      <c r="D52" s="5">
        <f t="shared" si="0"/>
        <v>42.027626018315686</v>
      </c>
      <c r="E52" s="5">
        <f t="shared" si="1"/>
        <v>3.4756846717147072</v>
      </c>
      <c r="F52" s="3">
        <v>44381</v>
      </c>
      <c r="G52" s="4">
        <v>0.75</v>
      </c>
      <c r="H52" s="5">
        <v>1.36799999999452</v>
      </c>
      <c r="I52" s="5">
        <f t="shared" si="2"/>
        <v>39.555925195845518</v>
      </c>
      <c r="J52" s="5">
        <f t="shared" si="3"/>
        <v>3.2712750136964241</v>
      </c>
      <c r="K52" s="3">
        <v>44383</v>
      </c>
      <c r="L52" s="4">
        <v>0.75</v>
      </c>
      <c r="M52" s="5">
        <v>1.3449999999946201</v>
      </c>
      <c r="N52" s="5">
        <f t="shared" si="4"/>
        <v>38.500764259558942</v>
      </c>
      <c r="O52" s="5">
        <f t="shared" si="5"/>
        <v>3.1840132042655243</v>
      </c>
    </row>
    <row r="53" spans="1:15" x14ac:dyDescent="0.25">
      <c r="A53" s="3">
        <v>44379</v>
      </c>
      <c r="B53" s="4">
        <v>0.79166666666666663</v>
      </c>
      <c r="C53" s="5">
        <v>1.4259999999942901</v>
      </c>
      <c r="D53" s="5">
        <f t="shared" si="0"/>
        <v>42.263679937772693</v>
      </c>
      <c r="E53" s="5">
        <f t="shared" si="1"/>
        <v>3.4952063308538017</v>
      </c>
      <c r="F53" s="3">
        <v>44381</v>
      </c>
      <c r="G53" s="4">
        <v>0.79166666666666663</v>
      </c>
      <c r="H53" s="5">
        <v>1.3839999999944601</v>
      </c>
      <c r="I53" s="5">
        <f t="shared" si="2"/>
        <v>40.296207054229782</v>
      </c>
      <c r="J53" s="5">
        <f t="shared" si="3"/>
        <v>3.3324963233848028</v>
      </c>
      <c r="K53" s="3">
        <v>44383</v>
      </c>
      <c r="L53" s="4">
        <v>0.79166666666666663</v>
      </c>
      <c r="M53" s="5">
        <v>1.3499999999946</v>
      </c>
      <c r="N53" s="5">
        <f t="shared" si="4"/>
        <v>38.729241591586316</v>
      </c>
      <c r="O53" s="5">
        <f t="shared" si="5"/>
        <v>3.2029082796241881</v>
      </c>
    </row>
    <row r="54" spans="1:15" x14ac:dyDescent="0.25">
      <c r="A54" s="3">
        <v>44379</v>
      </c>
      <c r="B54" s="4">
        <v>0.83333333333333337</v>
      </c>
      <c r="C54" s="5">
        <v>1.4249999999942999</v>
      </c>
      <c r="D54" s="5">
        <f t="shared" si="0"/>
        <v>42.216429720587811</v>
      </c>
      <c r="E54" s="5">
        <f t="shared" si="1"/>
        <v>3.4912987378926119</v>
      </c>
      <c r="F54" s="3">
        <v>44381</v>
      </c>
      <c r="G54" s="4">
        <v>0.83333333333333337</v>
      </c>
      <c r="H54" s="5">
        <v>1.4009999999943901</v>
      </c>
      <c r="I54" s="5">
        <f t="shared" si="2"/>
        <v>41.088350793254037</v>
      </c>
      <c r="J54" s="5">
        <f t="shared" si="3"/>
        <v>3.3980066106021085</v>
      </c>
      <c r="K54" s="3">
        <v>44383</v>
      </c>
      <c r="L54" s="4">
        <v>0.83333333333333337</v>
      </c>
      <c r="M54" s="5">
        <v>1.35799999999456</v>
      </c>
      <c r="N54" s="5">
        <f t="shared" si="4"/>
        <v>39.09585269859771</v>
      </c>
      <c r="O54" s="5">
        <f t="shared" si="5"/>
        <v>3.2332270181740306</v>
      </c>
    </row>
    <row r="55" spans="1:15" x14ac:dyDescent="0.25">
      <c r="A55" s="3">
        <v>44379</v>
      </c>
      <c r="B55" s="4">
        <v>0.875</v>
      </c>
      <c r="C55" s="5">
        <v>1.3919999999944299</v>
      </c>
      <c r="D55" s="5">
        <f t="shared" si="0"/>
        <v>40.668264276926671</v>
      </c>
      <c r="E55" s="5">
        <f t="shared" si="1"/>
        <v>3.3632654557018355</v>
      </c>
      <c r="F55" s="3">
        <v>44381</v>
      </c>
      <c r="G55" s="4">
        <v>0.875</v>
      </c>
      <c r="H55" s="5">
        <v>1.3759999999944901</v>
      </c>
      <c r="I55" s="5">
        <f t="shared" si="2"/>
        <v>39.925426359293965</v>
      </c>
      <c r="J55" s="5">
        <f t="shared" si="3"/>
        <v>3.3018327599136108</v>
      </c>
      <c r="K55" s="3">
        <v>44383</v>
      </c>
      <c r="L55" s="4">
        <v>0.875</v>
      </c>
      <c r="M55" s="5">
        <v>1.35599999999457</v>
      </c>
      <c r="N55" s="5">
        <f t="shared" si="4"/>
        <v>39.004079203597669</v>
      </c>
      <c r="O55" s="5">
        <f t="shared" si="5"/>
        <v>3.2256373501375273</v>
      </c>
    </row>
    <row r="56" spans="1:15" x14ac:dyDescent="0.25">
      <c r="A56" s="3">
        <v>44379</v>
      </c>
      <c r="B56" s="4">
        <v>0.91666666666666663</v>
      </c>
      <c r="C56" s="5">
        <v>1.40399999999438</v>
      </c>
      <c r="D56" s="5">
        <f t="shared" si="0"/>
        <v>41.228737089599221</v>
      </c>
      <c r="E56" s="5">
        <f t="shared" si="1"/>
        <v>3.4096165573098554</v>
      </c>
      <c r="F56" s="3">
        <v>44381</v>
      </c>
      <c r="G56" s="4">
        <v>0.91666666666666663</v>
      </c>
      <c r="H56" s="5">
        <v>1.3719999999945101</v>
      </c>
      <c r="I56" s="5">
        <f t="shared" si="2"/>
        <v>39.740515647442521</v>
      </c>
      <c r="J56" s="5">
        <f t="shared" si="3"/>
        <v>3.2865406440434963</v>
      </c>
      <c r="K56" s="3">
        <v>44383</v>
      </c>
      <c r="L56" s="4">
        <v>0.91666666666666663</v>
      </c>
      <c r="M56" s="5">
        <v>1.35199999999459</v>
      </c>
      <c r="N56" s="5">
        <f t="shared" si="4"/>
        <v>38.820773601887836</v>
      </c>
      <c r="O56" s="5">
        <f t="shared" si="5"/>
        <v>3.210477976876124</v>
      </c>
    </row>
    <row r="57" spans="1:15" x14ac:dyDescent="0.25">
      <c r="A57" s="3">
        <v>44379</v>
      </c>
      <c r="B57" s="4">
        <v>0.95833333333333337</v>
      </c>
      <c r="C57" s="5">
        <v>1.39299999999442</v>
      </c>
      <c r="D57" s="5">
        <f t="shared" si="0"/>
        <v>40.714861036969978</v>
      </c>
      <c r="E57" s="5">
        <f t="shared" si="1"/>
        <v>3.3671190077574171</v>
      </c>
      <c r="F57" s="3">
        <v>44381</v>
      </c>
      <c r="G57" s="4">
        <v>0.95833333333333337</v>
      </c>
      <c r="H57" s="5">
        <v>1.36999999999452</v>
      </c>
      <c r="I57" s="5">
        <f t="shared" si="2"/>
        <v>39.648180365441419</v>
      </c>
      <c r="J57" s="5">
        <f t="shared" si="3"/>
        <v>3.2789045162220054</v>
      </c>
      <c r="K57" s="3">
        <v>44383</v>
      </c>
      <c r="L57" s="4">
        <v>0.95833333333333337</v>
      </c>
      <c r="M57" s="5">
        <v>1.3179999999947201</v>
      </c>
      <c r="N57" s="5">
        <f t="shared" si="4"/>
        <v>37.275723060000928</v>
      </c>
      <c r="O57" s="5">
        <f t="shared" si="5"/>
        <v>3.0827022970620765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A14D5-A3BE-4228-9C97-660D0EE60451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39.740515647462843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44385</v>
      </c>
      <c r="B10" s="4">
        <v>0</v>
      </c>
      <c r="C10" s="5">
        <v>1.3469999999946101</v>
      </c>
      <c r="D10" s="5">
        <f t="shared" ref="D10:D57" si="0">4*6*(C10^(1.522*(6^0.026)))</f>
        <v>38.592094700287682</v>
      </c>
      <c r="E10" s="5">
        <f t="shared" ref="E10:E57" si="1">D10*0.0827</f>
        <v>3.1915662317137912</v>
      </c>
      <c r="F10" s="3">
        <v>44387</v>
      </c>
      <c r="G10" s="4">
        <v>0</v>
      </c>
      <c r="H10" s="5">
        <v>1.3509999999949101</v>
      </c>
      <c r="I10" s="5">
        <f t="shared" ref="I10:I57" si="2">4*6*(H10^(1.522*(6^0.026)))</f>
        <v>38.774997525841655</v>
      </c>
      <c r="J10" s="5">
        <f t="shared" ref="J10:J57" si="3">I10*0.0827</f>
        <v>3.2066922953871049</v>
      </c>
      <c r="K10" s="3">
        <v>44389</v>
      </c>
      <c r="L10" s="4">
        <v>0</v>
      </c>
      <c r="M10" s="5">
        <v>1.35599999999589</v>
      </c>
      <c r="N10" s="5">
        <f t="shared" ref="N10:N57" si="4">4*6*(M10^(1.522*(6^0.026)))</f>
        <v>39.004079203658222</v>
      </c>
      <c r="O10" s="5">
        <f t="shared" ref="O10:O57" si="5">N10*0.0827</f>
        <v>3.2256373501425348</v>
      </c>
      <c r="P10" s="3">
        <v>44391</v>
      </c>
      <c r="Q10" s="4">
        <v>0</v>
      </c>
      <c r="R10" s="5">
        <v>1.35999999999488</v>
      </c>
      <c r="S10" s="5">
        <f t="shared" ref="S10:S33" si="6">4*6*(R10^(1.522*(6^0.026)))</f>
        <v>39.187706592270558</v>
      </c>
      <c r="T10" s="5">
        <f t="shared" ref="T10:T33" si="7">S10*0.0827</f>
        <v>3.2408233351807749</v>
      </c>
    </row>
    <row r="11" spans="1:20" x14ac:dyDescent="0.25">
      <c r="A11" s="3">
        <v>44385</v>
      </c>
      <c r="B11" s="4">
        <v>4.1666666666666664E-2</v>
      </c>
      <c r="C11" s="5">
        <v>1.32899999999468</v>
      </c>
      <c r="D11" s="5">
        <f t="shared" si="0"/>
        <v>37.773030499096883</v>
      </c>
      <c r="E11" s="5">
        <f t="shared" si="1"/>
        <v>3.1238296222753119</v>
      </c>
      <c r="F11" s="3">
        <v>44387</v>
      </c>
      <c r="G11" s="4">
        <v>4.1666666666666664E-2</v>
      </c>
      <c r="H11" s="5">
        <v>1.35899999999504</v>
      </c>
      <c r="I11" s="5">
        <f t="shared" si="2"/>
        <v>39.141769598616136</v>
      </c>
      <c r="J11" s="5">
        <f t="shared" si="3"/>
        <v>3.2370243458055543</v>
      </c>
      <c r="K11" s="3">
        <v>44389</v>
      </c>
      <c r="L11" s="4">
        <v>4.1666666666666664E-2</v>
      </c>
      <c r="M11" s="5">
        <v>1.3539999999958201</v>
      </c>
      <c r="N11" s="5">
        <f t="shared" si="4"/>
        <v>38.912386155366505</v>
      </c>
      <c r="O11" s="5">
        <f t="shared" si="5"/>
        <v>3.21805433504881</v>
      </c>
      <c r="P11" s="3">
        <v>44391</v>
      </c>
      <c r="Q11" s="4">
        <v>4.1666666666666664E-2</v>
      </c>
      <c r="R11" s="5">
        <v>1.3559999999949299</v>
      </c>
      <c r="S11" s="5">
        <f t="shared" si="6"/>
        <v>39.004079203614182</v>
      </c>
      <c r="T11" s="5">
        <f t="shared" si="7"/>
        <v>3.2256373501388929</v>
      </c>
    </row>
    <row r="12" spans="1:20" x14ac:dyDescent="0.25">
      <c r="A12" s="3">
        <v>44385</v>
      </c>
      <c r="B12" s="4">
        <v>8.3333333333333329E-2</v>
      </c>
      <c r="C12" s="5">
        <v>1.3249999999947</v>
      </c>
      <c r="D12" s="5">
        <f t="shared" si="0"/>
        <v>37.59190712726523</v>
      </c>
      <c r="E12" s="5">
        <f t="shared" si="1"/>
        <v>3.1088507194248343</v>
      </c>
      <c r="F12" s="3">
        <v>44387</v>
      </c>
      <c r="G12" s="4">
        <v>8.3333333333333329E-2</v>
      </c>
      <c r="H12" s="5">
        <v>1.3559999999949699</v>
      </c>
      <c r="I12" s="5">
        <f t="shared" si="2"/>
        <v>39.004079203616016</v>
      </c>
      <c r="J12" s="5">
        <f t="shared" si="3"/>
        <v>3.2256373501390443</v>
      </c>
      <c r="K12" s="3">
        <v>44389</v>
      </c>
      <c r="L12" s="4">
        <v>8.3333333333333329E-2</v>
      </c>
      <c r="M12" s="5">
        <v>1.35899999999576</v>
      </c>
      <c r="N12" s="5">
        <f t="shared" si="4"/>
        <v>39.141769598649205</v>
      </c>
      <c r="O12" s="5">
        <f t="shared" si="5"/>
        <v>3.237024345808289</v>
      </c>
      <c r="P12" s="3">
        <v>44391</v>
      </c>
      <c r="Q12" s="4">
        <v>8.3333333333333329E-2</v>
      </c>
      <c r="R12" s="5">
        <v>1.35699999999497</v>
      </c>
      <c r="S12" s="5">
        <f t="shared" si="6"/>
        <v>39.049955898283002</v>
      </c>
      <c r="T12" s="5">
        <f t="shared" si="7"/>
        <v>3.2294313527880041</v>
      </c>
    </row>
    <row r="13" spans="1:20" x14ac:dyDescent="0.25">
      <c r="A13" s="3">
        <v>44385</v>
      </c>
      <c r="B13" s="4">
        <v>0.125</v>
      </c>
      <c r="C13" s="5">
        <v>1.3359999999946499</v>
      </c>
      <c r="D13" s="5">
        <f t="shared" si="0"/>
        <v>38.090776801375071</v>
      </c>
      <c r="E13" s="5">
        <f t="shared" si="1"/>
        <v>3.1501072414737181</v>
      </c>
      <c r="F13" s="3">
        <v>44387</v>
      </c>
      <c r="G13" s="4">
        <v>0.125</v>
      </c>
      <c r="H13" s="5">
        <v>1.3559999999950101</v>
      </c>
      <c r="I13" s="5">
        <f t="shared" si="2"/>
        <v>39.004079203617856</v>
      </c>
      <c r="J13" s="5">
        <f t="shared" si="3"/>
        <v>3.2256373501391966</v>
      </c>
      <c r="K13" s="3">
        <v>44389</v>
      </c>
      <c r="L13" s="4">
        <v>0.125</v>
      </c>
      <c r="M13" s="5">
        <v>1.3569999999956499</v>
      </c>
      <c r="N13" s="5">
        <f t="shared" si="4"/>
        <v>39.049955898314202</v>
      </c>
      <c r="O13" s="5">
        <f t="shared" si="5"/>
        <v>3.2294313527905842</v>
      </c>
      <c r="P13" s="3">
        <v>44391</v>
      </c>
      <c r="Q13" s="4">
        <v>0.125</v>
      </c>
      <c r="R13" s="5">
        <v>1.35699999999497</v>
      </c>
      <c r="S13" s="5">
        <f t="shared" si="6"/>
        <v>39.049955898283002</v>
      </c>
      <c r="T13" s="5">
        <f t="shared" si="7"/>
        <v>3.2294313527880041</v>
      </c>
    </row>
    <row r="14" spans="1:20" x14ac:dyDescent="0.25">
      <c r="A14" s="3">
        <v>44385</v>
      </c>
      <c r="B14" s="4">
        <v>0.16666666666666666</v>
      </c>
      <c r="C14" s="5">
        <v>1.32899999999468</v>
      </c>
      <c r="D14" s="5">
        <f t="shared" si="0"/>
        <v>37.773030499096883</v>
      </c>
      <c r="E14" s="5">
        <f t="shared" si="1"/>
        <v>3.1238296222753119</v>
      </c>
      <c r="F14" s="3">
        <v>44387</v>
      </c>
      <c r="G14" s="4">
        <v>0.16666666666666666</v>
      </c>
      <c r="H14" s="5">
        <v>1.3519999999949099</v>
      </c>
      <c r="I14" s="5">
        <f t="shared" si="2"/>
        <v>38.820773601902481</v>
      </c>
      <c r="J14" s="5">
        <f t="shared" si="3"/>
        <v>3.210477976877335</v>
      </c>
      <c r="K14" s="3">
        <v>44389</v>
      </c>
      <c r="L14" s="4">
        <v>0.16666666666666666</v>
      </c>
      <c r="M14" s="5">
        <v>1.3669999999956099</v>
      </c>
      <c r="N14" s="5">
        <f t="shared" si="4"/>
        <v>39.509827668078437</v>
      </c>
      <c r="O14" s="5">
        <f t="shared" si="5"/>
        <v>3.2674627481500864</v>
      </c>
      <c r="P14" s="3">
        <v>44391</v>
      </c>
      <c r="Q14" s="4">
        <v>0.16666666666666666</v>
      </c>
      <c r="R14" s="5">
        <v>1.3579999999950001</v>
      </c>
      <c r="S14" s="5">
        <f t="shared" si="6"/>
        <v>39.095852698617911</v>
      </c>
      <c r="T14" s="5">
        <f t="shared" si="7"/>
        <v>3.2332270181757012</v>
      </c>
    </row>
    <row r="15" spans="1:20" x14ac:dyDescent="0.25">
      <c r="A15" s="3">
        <v>44385</v>
      </c>
      <c r="B15" s="4">
        <v>0.20833333333333334</v>
      </c>
      <c r="C15" s="5">
        <v>1.30399999999478</v>
      </c>
      <c r="D15" s="5">
        <f t="shared" si="0"/>
        <v>36.64634776582902</v>
      </c>
      <c r="E15" s="5">
        <f t="shared" si="1"/>
        <v>3.0306529602340597</v>
      </c>
      <c r="F15" s="3">
        <v>44387</v>
      </c>
      <c r="G15" s="4">
        <v>0.20833333333333334</v>
      </c>
      <c r="H15" s="5">
        <v>1.3549999999948601</v>
      </c>
      <c r="I15" s="5">
        <f t="shared" si="2"/>
        <v>38.958222620620447</v>
      </c>
      <c r="J15" s="5">
        <f t="shared" si="3"/>
        <v>3.2218450107253109</v>
      </c>
      <c r="K15" s="3">
        <v>44389</v>
      </c>
      <c r="L15" s="4">
        <v>0.20833333333333334</v>
      </c>
      <c r="M15" s="5">
        <v>1.3689999999956</v>
      </c>
      <c r="N15" s="5">
        <f t="shared" si="4"/>
        <v>39.602042763678391</v>
      </c>
      <c r="O15" s="5">
        <f t="shared" si="5"/>
        <v>3.2750889365562026</v>
      </c>
      <c r="P15" s="3">
        <v>44391</v>
      </c>
      <c r="Q15" s="4">
        <v>0.20833333333333334</v>
      </c>
      <c r="R15" s="5">
        <v>1.3659999999950101</v>
      </c>
      <c r="S15" s="5">
        <f t="shared" si="6"/>
        <v>39.463750186141304</v>
      </c>
      <c r="T15" s="5">
        <f t="shared" si="7"/>
        <v>3.2636521403938858</v>
      </c>
    </row>
    <row r="16" spans="1:20" x14ac:dyDescent="0.25">
      <c r="A16" s="3">
        <v>44385</v>
      </c>
      <c r="B16" s="4">
        <v>0.25</v>
      </c>
      <c r="C16" s="5">
        <v>1.3239999999947001</v>
      </c>
      <c r="D16" s="5">
        <f t="shared" si="0"/>
        <v>37.54667702162098</v>
      </c>
      <c r="E16" s="5">
        <f t="shared" si="1"/>
        <v>3.1051101896880549</v>
      </c>
      <c r="F16" s="3">
        <v>44387</v>
      </c>
      <c r="G16" s="4">
        <v>0.25</v>
      </c>
      <c r="H16" s="5">
        <v>1.35599999999485</v>
      </c>
      <c r="I16" s="5">
        <f t="shared" si="2"/>
        <v>39.004079203610516</v>
      </c>
      <c r="J16" s="5">
        <f t="shared" si="3"/>
        <v>3.2256373501385895</v>
      </c>
      <c r="K16" s="3">
        <v>44389</v>
      </c>
      <c r="L16" s="4">
        <v>0.25</v>
      </c>
      <c r="M16" s="5">
        <v>1.3599999999954799</v>
      </c>
      <c r="N16" s="5">
        <f t="shared" si="4"/>
        <v>39.187706592298113</v>
      </c>
      <c r="O16" s="5">
        <f t="shared" si="5"/>
        <v>3.240823335183054</v>
      </c>
      <c r="P16" s="3">
        <v>44391</v>
      </c>
      <c r="Q16" s="4">
        <v>0.25</v>
      </c>
      <c r="R16" s="5">
        <v>1.36999999999512</v>
      </c>
      <c r="S16" s="5">
        <f t="shared" si="6"/>
        <v>39.648180365469102</v>
      </c>
      <c r="T16" s="5">
        <f t="shared" si="7"/>
        <v>3.2789045162242947</v>
      </c>
    </row>
    <row r="17" spans="1:20" x14ac:dyDescent="0.25">
      <c r="A17" s="3">
        <v>44385</v>
      </c>
      <c r="B17" s="4">
        <v>0.29166666666666669</v>
      </c>
      <c r="C17" s="5">
        <v>1.33499999999466</v>
      </c>
      <c r="D17" s="5">
        <f t="shared" si="0"/>
        <v>38.045323723673782</v>
      </c>
      <c r="E17" s="5">
        <f t="shared" si="1"/>
        <v>3.1463482719478217</v>
      </c>
      <c r="F17" s="3">
        <v>44387</v>
      </c>
      <c r="G17" s="4">
        <v>0.29166666666666669</v>
      </c>
      <c r="H17" s="5">
        <v>1.3579999999949199</v>
      </c>
      <c r="I17" s="5">
        <f t="shared" si="2"/>
        <v>39.095852698614237</v>
      </c>
      <c r="J17" s="5">
        <f t="shared" si="3"/>
        <v>3.2332270181753975</v>
      </c>
      <c r="K17" s="3">
        <v>44389</v>
      </c>
      <c r="L17" s="4">
        <v>0.29166666666666669</v>
      </c>
      <c r="M17" s="5">
        <v>1.35699999999553</v>
      </c>
      <c r="N17" s="5">
        <f t="shared" si="4"/>
        <v>39.049955898308696</v>
      </c>
      <c r="O17" s="5">
        <f t="shared" si="5"/>
        <v>3.2294313527901291</v>
      </c>
      <c r="P17" s="3">
        <v>44391</v>
      </c>
      <c r="Q17" s="4">
        <v>0.29166666666666669</v>
      </c>
      <c r="R17" s="5">
        <v>1.35299999999522</v>
      </c>
      <c r="S17" s="5">
        <f t="shared" si="6"/>
        <v>38.866569813756044</v>
      </c>
      <c r="T17" s="5">
        <f t="shared" si="7"/>
        <v>3.2142653235976248</v>
      </c>
    </row>
    <row r="18" spans="1:20" x14ac:dyDescent="0.25">
      <c r="A18" s="3">
        <v>44385</v>
      </c>
      <c r="B18" s="4">
        <v>0.33333333333333331</v>
      </c>
      <c r="C18" s="5">
        <v>1.3239999999947001</v>
      </c>
      <c r="D18" s="5">
        <f t="shared" si="0"/>
        <v>37.54667702162098</v>
      </c>
      <c r="E18" s="5">
        <f t="shared" si="1"/>
        <v>3.1051101896880549</v>
      </c>
      <c r="F18" s="3">
        <v>44387</v>
      </c>
      <c r="G18" s="4">
        <v>0.33333333333333331</v>
      </c>
      <c r="H18" s="5">
        <v>1.35999999999488</v>
      </c>
      <c r="I18" s="5">
        <f t="shared" si="2"/>
        <v>39.187706592270558</v>
      </c>
      <c r="J18" s="5">
        <f t="shared" si="3"/>
        <v>3.2408233351807749</v>
      </c>
      <c r="K18" s="3">
        <v>44389</v>
      </c>
      <c r="L18" s="4">
        <v>0.33333333333333331</v>
      </c>
      <c r="M18" s="5">
        <v>1.3569999999954101</v>
      </c>
      <c r="N18" s="5">
        <f t="shared" si="4"/>
        <v>39.049955898303196</v>
      </c>
      <c r="O18" s="5">
        <f t="shared" si="5"/>
        <v>3.2294313527896743</v>
      </c>
      <c r="P18" s="3">
        <v>44391</v>
      </c>
      <c r="Q18" s="4">
        <v>0.33333333333333331</v>
      </c>
      <c r="R18" s="5">
        <v>1.3599999999952399</v>
      </c>
      <c r="S18" s="5">
        <f t="shared" si="6"/>
        <v>39.187706592287093</v>
      </c>
      <c r="T18" s="5">
        <f t="shared" si="7"/>
        <v>3.2408233351821423</v>
      </c>
    </row>
    <row r="19" spans="1:20" x14ac:dyDescent="0.25">
      <c r="A19" s="3">
        <v>44385</v>
      </c>
      <c r="B19" s="4">
        <v>0.375</v>
      </c>
      <c r="C19" s="5">
        <v>1.3549999999945801</v>
      </c>
      <c r="D19" s="5">
        <f t="shared" si="0"/>
        <v>38.958222620607614</v>
      </c>
      <c r="E19" s="5">
        <f t="shared" si="1"/>
        <v>3.2218450107242496</v>
      </c>
      <c r="F19" s="3">
        <v>44387</v>
      </c>
      <c r="G19" s="4">
        <v>0.375</v>
      </c>
      <c r="H19" s="5">
        <v>1.36799999999484</v>
      </c>
      <c r="I19" s="5">
        <f t="shared" si="2"/>
        <v>39.555925195860269</v>
      </c>
      <c r="J19" s="5">
        <f t="shared" si="3"/>
        <v>3.2712750136976441</v>
      </c>
      <c r="K19" s="3">
        <v>44389</v>
      </c>
      <c r="L19" s="4">
        <v>0.375</v>
      </c>
      <c r="M19" s="5">
        <v>1.3549999999953</v>
      </c>
      <c r="N19" s="5">
        <f t="shared" si="4"/>
        <v>38.958222620640619</v>
      </c>
      <c r="O19" s="5">
        <f t="shared" si="5"/>
        <v>3.2218450107269789</v>
      </c>
      <c r="P19" s="3">
        <v>44391</v>
      </c>
      <c r="Q19" s="4">
        <v>0.375</v>
      </c>
      <c r="R19" s="5">
        <v>1.3549999999950999</v>
      </c>
      <c r="S19" s="5">
        <f t="shared" si="6"/>
        <v>38.958222620631439</v>
      </c>
      <c r="T19" s="5">
        <f t="shared" si="7"/>
        <v>3.22184501072622</v>
      </c>
    </row>
    <row r="20" spans="1:20" x14ac:dyDescent="0.25">
      <c r="A20" s="3">
        <v>44385</v>
      </c>
      <c r="B20" s="4">
        <v>0.41666666666666669</v>
      </c>
      <c r="C20" s="5">
        <v>1.34099999999463</v>
      </c>
      <c r="D20" s="5">
        <f t="shared" si="0"/>
        <v>38.318345565219431</v>
      </c>
      <c r="E20" s="5">
        <f t="shared" si="1"/>
        <v>3.168927178243647</v>
      </c>
      <c r="F20" s="3">
        <v>44387</v>
      </c>
      <c r="G20" s="4">
        <v>0.41666666666666669</v>
      </c>
      <c r="H20" s="5">
        <v>1.3639999999947801</v>
      </c>
      <c r="I20" s="5">
        <f t="shared" si="2"/>
        <v>39.371655383834096</v>
      </c>
      <c r="J20" s="5">
        <f t="shared" si="3"/>
        <v>3.2560359002430794</v>
      </c>
      <c r="K20" s="3">
        <v>44389</v>
      </c>
      <c r="L20" s="4">
        <v>0.41666666666666669</v>
      </c>
      <c r="M20" s="5">
        <v>1.3479999999952399</v>
      </c>
      <c r="N20" s="5">
        <f t="shared" si="4"/>
        <v>38.637790172788527</v>
      </c>
      <c r="O20" s="5">
        <f t="shared" si="5"/>
        <v>3.1953452472896111</v>
      </c>
      <c r="P20" s="3">
        <v>44391</v>
      </c>
      <c r="Q20" s="4">
        <v>0.41666666666666669</v>
      </c>
      <c r="R20" s="5">
        <v>1.3519999999949901</v>
      </c>
      <c r="S20" s="5">
        <f t="shared" si="6"/>
        <v>38.820773601906154</v>
      </c>
      <c r="T20" s="5">
        <f t="shared" si="7"/>
        <v>3.2104779768776388</v>
      </c>
    </row>
    <row r="21" spans="1:20" x14ac:dyDescent="0.25">
      <c r="A21" s="3">
        <v>44385</v>
      </c>
      <c r="B21" s="4">
        <v>0.45833333333333331</v>
      </c>
      <c r="C21" s="5">
        <v>1.3149999999947399</v>
      </c>
      <c r="D21" s="5">
        <f t="shared" si="0"/>
        <v>37.140520649357214</v>
      </c>
      <c r="E21" s="5">
        <f t="shared" si="1"/>
        <v>3.0715210577018413</v>
      </c>
      <c r="F21" s="3">
        <v>44387</v>
      </c>
      <c r="G21" s="4">
        <v>0.45833333333333331</v>
      </c>
      <c r="H21" s="5">
        <v>1.36099999999475</v>
      </c>
      <c r="I21" s="5">
        <f t="shared" si="2"/>
        <v>39.233663673600454</v>
      </c>
      <c r="J21" s="5">
        <f t="shared" si="3"/>
        <v>3.2446239858067574</v>
      </c>
      <c r="K21" s="3">
        <v>44389</v>
      </c>
      <c r="L21" s="4">
        <v>0.45833333333333331</v>
      </c>
      <c r="M21" s="5">
        <v>1.3449999999951801</v>
      </c>
      <c r="N21" s="5">
        <f t="shared" si="4"/>
        <v>38.500764259584507</v>
      </c>
      <c r="O21" s="5">
        <f t="shared" si="5"/>
        <v>3.1840132042676386</v>
      </c>
      <c r="P21" s="3">
        <v>44391</v>
      </c>
      <c r="Q21" s="4">
        <v>0.45833333333333331</v>
      </c>
      <c r="R21" s="5">
        <v>1.358999999995</v>
      </c>
      <c r="S21" s="5">
        <f t="shared" si="6"/>
        <v>39.141769598614296</v>
      </c>
      <c r="T21" s="5">
        <f t="shared" si="7"/>
        <v>3.237024345805402</v>
      </c>
    </row>
    <row r="22" spans="1:20" x14ac:dyDescent="0.25">
      <c r="A22" s="3">
        <v>44385</v>
      </c>
      <c r="B22" s="4">
        <v>0.5</v>
      </c>
      <c r="C22" s="5">
        <v>1.3379999999946399</v>
      </c>
      <c r="D22" s="5">
        <f t="shared" si="0"/>
        <v>38.181743650236157</v>
      </c>
      <c r="E22" s="5">
        <f t="shared" si="1"/>
        <v>3.15763019987453</v>
      </c>
      <c r="F22" s="3">
        <v>44387</v>
      </c>
      <c r="G22" s="4">
        <v>0.5</v>
      </c>
      <c r="H22" s="5">
        <v>1.3599999999947601</v>
      </c>
      <c r="I22" s="5">
        <f t="shared" si="2"/>
        <v>39.187706592265044</v>
      </c>
      <c r="J22" s="5">
        <f t="shared" si="3"/>
        <v>3.2408233351803188</v>
      </c>
      <c r="K22" s="3">
        <v>44389</v>
      </c>
      <c r="L22" s="4">
        <v>0.5</v>
      </c>
      <c r="M22" s="5">
        <v>1.3469999999951701</v>
      </c>
      <c r="N22" s="5">
        <f t="shared" si="4"/>
        <v>38.592094700313261</v>
      </c>
      <c r="O22" s="5">
        <f t="shared" si="5"/>
        <v>3.1915662317159064</v>
      </c>
      <c r="P22" s="3">
        <v>44391</v>
      </c>
      <c r="Q22" s="4">
        <v>0.5</v>
      </c>
      <c r="R22" s="5">
        <v>1.358999999995</v>
      </c>
      <c r="S22" s="5">
        <f t="shared" si="6"/>
        <v>39.141769598614296</v>
      </c>
      <c r="T22" s="5">
        <f t="shared" si="7"/>
        <v>3.237024345805402</v>
      </c>
    </row>
    <row r="23" spans="1:20" x14ac:dyDescent="0.25">
      <c r="A23" s="3">
        <v>44385</v>
      </c>
      <c r="B23" s="4">
        <v>0.54166666666666663</v>
      </c>
      <c r="C23" s="5">
        <v>1.3249999999947</v>
      </c>
      <c r="D23" s="5">
        <f t="shared" si="0"/>
        <v>37.59190712726523</v>
      </c>
      <c r="E23" s="5">
        <f t="shared" si="1"/>
        <v>3.1088507194248343</v>
      </c>
      <c r="F23" s="3">
        <v>44387</v>
      </c>
      <c r="G23" s="4">
        <v>0.54166666666666663</v>
      </c>
      <c r="H23" s="5">
        <v>1.35899999999476</v>
      </c>
      <c r="I23" s="5">
        <f t="shared" si="2"/>
        <v>39.141769598603268</v>
      </c>
      <c r="J23" s="5">
        <f t="shared" si="3"/>
        <v>3.2370243458044903</v>
      </c>
      <c r="K23" s="3">
        <v>44389</v>
      </c>
      <c r="L23" s="4">
        <v>0.54166666666666663</v>
      </c>
      <c r="M23" s="5">
        <v>1.3559999999952499</v>
      </c>
      <c r="N23" s="5">
        <f t="shared" si="4"/>
        <v>39.004079203628862</v>
      </c>
      <c r="O23" s="5">
        <f t="shared" si="5"/>
        <v>3.2256373501401066</v>
      </c>
      <c r="P23" s="3">
        <v>44391</v>
      </c>
      <c r="Q23" s="4">
        <v>0.54166666666666663</v>
      </c>
      <c r="R23" s="5">
        <v>1.3539999999949399</v>
      </c>
      <c r="S23" s="5">
        <f t="shared" si="6"/>
        <v>38.912386155326175</v>
      </c>
      <c r="T23" s="5">
        <f t="shared" si="7"/>
        <v>3.2180543350454744</v>
      </c>
    </row>
    <row r="24" spans="1:20" x14ac:dyDescent="0.25">
      <c r="A24" s="3">
        <v>44385</v>
      </c>
      <c r="B24" s="4">
        <v>0.58333333333333337</v>
      </c>
      <c r="C24" s="5">
        <v>1.3089999999947599</v>
      </c>
      <c r="D24" s="5">
        <f t="shared" si="0"/>
        <v>36.870665814600301</v>
      </c>
      <c r="E24" s="5">
        <f t="shared" si="1"/>
        <v>3.0492040628674446</v>
      </c>
      <c r="F24" s="3">
        <v>44387</v>
      </c>
      <c r="G24" s="4">
        <v>0.58333333333333337</v>
      </c>
      <c r="H24" s="5">
        <v>1.35799999999484</v>
      </c>
      <c r="I24" s="5">
        <f t="shared" si="2"/>
        <v>39.095852698610564</v>
      </c>
      <c r="J24" s="5">
        <f t="shared" si="3"/>
        <v>3.2332270181750933</v>
      </c>
      <c r="K24" s="3">
        <v>44389</v>
      </c>
      <c r="L24" s="4">
        <v>0.58333333333333337</v>
      </c>
      <c r="M24" s="5">
        <v>1.35699999999529</v>
      </c>
      <c r="N24" s="5">
        <f t="shared" si="4"/>
        <v>39.049955898297682</v>
      </c>
      <c r="O24" s="5">
        <f t="shared" si="5"/>
        <v>3.2294313527892182</v>
      </c>
      <c r="P24" s="3">
        <v>44391</v>
      </c>
      <c r="Q24" s="4">
        <v>0.58333333333333337</v>
      </c>
      <c r="R24" s="5">
        <v>1.3659999999949699</v>
      </c>
      <c r="S24" s="5">
        <f t="shared" si="6"/>
        <v>39.463750186139457</v>
      </c>
      <c r="T24" s="5">
        <f t="shared" si="7"/>
        <v>3.2636521403937331</v>
      </c>
    </row>
    <row r="25" spans="1:20" x14ac:dyDescent="0.25">
      <c r="A25" s="3">
        <v>44385</v>
      </c>
      <c r="B25" s="4">
        <v>0.625</v>
      </c>
      <c r="C25" s="5">
        <v>1.3109999999947499</v>
      </c>
      <c r="D25" s="5">
        <f t="shared" si="0"/>
        <v>36.960535887993579</v>
      </c>
      <c r="E25" s="5">
        <f t="shared" si="1"/>
        <v>3.0566363179370688</v>
      </c>
      <c r="F25" s="3">
        <v>44387</v>
      </c>
      <c r="G25" s="4">
        <v>0.625</v>
      </c>
      <c r="H25" s="5">
        <v>1.3509999999948299</v>
      </c>
      <c r="I25" s="5">
        <f t="shared" si="2"/>
        <v>38.774997525837982</v>
      </c>
      <c r="J25" s="5">
        <f t="shared" si="3"/>
        <v>3.2066922953868011</v>
      </c>
      <c r="K25" s="3">
        <v>44389</v>
      </c>
      <c r="L25" s="4">
        <v>0.625</v>
      </c>
      <c r="M25" s="5">
        <v>1.3589999999953599</v>
      </c>
      <c r="N25" s="5">
        <f t="shared" si="4"/>
        <v>39.141769598630823</v>
      </c>
      <c r="O25" s="5">
        <f t="shared" si="5"/>
        <v>3.2370243458067689</v>
      </c>
      <c r="P25" s="3">
        <v>44391</v>
      </c>
      <c r="Q25" s="4">
        <v>0.625</v>
      </c>
      <c r="R25" s="5">
        <v>1.36099999999503</v>
      </c>
      <c r="S25" s="5">
        <f t="shared" si="6"/>
        <v>39.233663673613329</v>
      </c>
      <c r="T25" s="5">
        <f t="shared" si="7"/>
        <v>3.2446239858078223</v>
      </c>
    </row>
    <row r="26" spans="1:20" x14ac:dyDescent="0.25">
      <c r="A26" s="3">
        <v>44385</v>
      </c>
      <c r="B26" s="4">
        <v>0.66666666666666663</v>
      </c>
      <c r="C26" s="5">
        <v>1.3149999999947399</v>
      </c>
      <c r="D26" s="5">
        <f t="shared" si="0"/>
        <v>37.140520649357214</v>
      </c>
      <c r="E26" s="5">
        <f t="shared" si="1"/>
        <v>3.0715210577018413</v>
      </c>
      <c r="F26" s="3">
        <v>44387</v>
      </c>
      <c r="G26" s="4">
        <v>0.66666666666666663</v>
      </c>
      <c r="H26" s="5">
        <v>1.36599999999485</v>
      </c>
      <c r="I26" s="5">
        <f t="shared" si="2"/>
        <v>39.463750186133922</v>
      </c>
      <c r="J26" s="5">
        <f t="shared" si="3"/>
        <v>3.2636521403932752</v>
      </c>
      <c r="K26" s="3">
        <v>44389</v>
      </c>
      <c r="L26" s="4">
        <v>0.66666666666666663</v>
      </c>
      <c r="M26" s="5">
        <v>1.3589999999954001</v>
      </c>
      <c r="N26" s="5">
        <f t="shared" si="4"/>
        <v>39.141769598632678</v>
      </c>
      <c r="O26" s="5">
        <f t="shared" si="5"/>
        <v>3.2370243458069221</v>
      </c>
      <c r="P26" s="3">
        <v>44391</v>
      </c>
      <c r="Q26" s="4">
        <v>0.66666666666666663</v>
      </c>
      <c r="R26" s="5">
        <v>1.36599999999509</v>
      </c>
      <c r="S26" s="5">
        <f t="shared" si="6"/>
        <v>39.463750186144985</v>
      </c>
      <c r="T26" s="5">
        <f t="shared" si="7"/>
        <v>3.26365214039419</v>
      </c>
    </row>
    <row r="27" spans="1:20" x14ac:dyDescent="0.25">
      <c r="A27" s="3">
        <v>44385</v>
      </c>
      <c r="B27" s="4">
        <v>0.70833333333333337</v>
      </c>
      <c r="C27" s="5">
        <v>1.3229999999947</v>
      </c>
      <c r="D27" s="5">
        <f t="shared" si="0"/>
        <v>37.501467223322344</v>
      </c>
      <c r="E27" s="5">
        <f t="shared" si="1"/>
        <v>3.1013713393687579</v>
      </c>
      <c r="F27" s="3">
        <v>44387</v>
      </c>
      <c r="G27" s="4">
        <v>0.70833333333333337</v>
      </c>
      <c r="H27" s="5">
        <v>1.3589999999947999</v>
      </c>
      <c r="I27" s="5">
        <f t="shared" si="2"/>
        <v>39.141769598605109</v>
      </c>
      <c r="J27" s="5">
        <f t="shared" si="3"/>
        <v>3.2370243458046422</v>
      </c>
      <c r="K27" s="3">
        <v>44389</v>
      </c>
      <c r="L27" s="4">
        <v>0.70833333333333337</v>
      </c>
      <c r="M27" s="5">
        <v>1.3599999999950001</v>
      </c>
      <c r="N27" s="5">
        <f t="shared" si="4"/>
        <v>39.187706592276072</v>
      </c>
      <c r="O27" s="5">
        <f t="shared" si="5"/>
        <v>3.240823335181231</v>
      </c>
      <c r="P27" s="3">
        <v>44391</v>
      </c>
      <c r="Q27" s="4">
        <v>0.70833333333333337</v>
      </c>
      <c r="R27" s="5">
        <v>1.3529999999951401</v>
      </c>
      <c r="S27" s="5">
        <f t="shared" si="6"/>
        <v>38.866569813752378</v>
      </c>
      <c r="T27" s="5">
        <f t="shared" si="7"/>
        <v>3.2142653235973215</v>
      </c>
    </row>
    <row r="28" spans="1:20" x14ac:dyDescent="0.25">
      <c r="A28" s="3">
        <v>44385</v>
      </c>
      <c r="B28" s="4">
        <v>0.75</v>
      </c>
      <c r="C28" s="5">
        <v>1.32899999999468</v>
      </c>
      <c r="D28" s="5">
        <f t="shared" si="0"/>
        <v>37.773030499096883</v>
      </c>
      <c r="E28" s="5">
        <f t="shared" si="1"/>
        <v>3.1238296222753119</v>
      </c>
      <c r="F28" s="3">
        <v>44387</v>
      </c>
      <c r="G28" s="4">
        <v>0.75</v>
      </c>
      <c r="H28" s="5">
        <v>1.3509999999948701</v>
      </c>
      <c r="I28" s="5">
        <f t="shared" si="2"/>
        <v>38.774997525839822</v>
      </c>
      <c r="J28" s="5">
        <f t="shared" si="3"/>
        <v>3.206692295386953</v>
      </c>
      <c r="K28" s="3">
        <v>44389</v>
      </c>
      <c r="L28" s="4">
        <v>0.75</v>
      </c>
      <c r="M28" s="5">
        <v>1.35899999999548</v>
      </c>
      <c r="N28" s="5">
        <f t="shared" si="4"/>
        <v>39.141769598636344</v>
      </c>
      <c r="O28" s="5">
        <f t="shared" si="5"/>
        <v>3.2370243458072254</v>
      </c>
      <c r="P28" s="3">
        <v>44391</v>
      </c>
      <c r="Q28" s="4">
        <v>0.75</v>
      </c>
      <c r="R28" s="5">
        <v>1.3519999999952299</v>
      </c>
      <c r="S28" s="5">
        <f t="shared" si="6"/>
        <v>38.820773601917132</v>
      </c>
      <c r="T28" s="5">
        <f t="shared" si="7"/>
        <v>3.2104779768785465</v>
      </c>
    </row>
    <row r="29" spans="1:20" x14ac:dyDescent="0.25">
      <c r="A29" s="3">
        <v>44385</v>
      </c>
      <c r="B29" s="4">
        <v>0.79166666666666663</v>
      </c>
      <c r="C29" s="5">
        <v>1.3299999999946801</v>
      </c>
      <c r="D29" s="5">
        <f t="shared" si="0"/>
        <v>37.818362048376294</v>
      </c>
      <c r="E29" s="5">
        <f t="shared" si="1"/>
        <v>3.1275785414007191</v>
      </c>
      <c r="F29" s="3">
        <v>44387</v>
      </c>
      <c r="G29" s="4">
        <v>0.79166666666666663</v>
      </c>
      <c r="H29" s="5">
        <v>1.3509999999948299</v>
      </c>
      <c r="I29" s="5">
        <f t="shared" si="2"/>
        <v>38.774997525837982</v>
      </c>
      <c r="J29" s="5">
        <f t="shared" si="3"/>
        <v>3.2066922953868011</v>
      </c>
      <c r="K29" s="3">
        <v>44389</v>
      </c>
      <c r="L29" s="4">
        <v>0.79166666666666663</v>
      </c>
      <c r="M29" s="5">
        <v>1.3529999999955</v>
      </c>
      <c r="N29" s="5">
        <f t="shared" si="4"/>
        <v>38.866569813768862</v>
      </c>
      <c r="O29" s="5">
        <f t="shared" si="5"/>
        <v>3.2142653235986849</v>
      </c>
      <c r="P29" s="3">
        <v>44391</v>
      </c>
      <c r="Q29" s="4">
        <v>0.79166666666666663</v>
      </c>
      <c r="R29" s="5">
        <v>1.35499999999526</v>
      </c>
      <c r="S29" s="5">
        <f t="shared" si="6"/>
        <v>38.958222620638786</v>
      </c>
      <c r="T29" s="5">
        <f t="shared" si="7"/>
        <v>3.2218450107268275</v>
      </c>
    </row>
    <row r="30" spans="1:20" x14ac:dyDescent="0.25">
      <c r="A30" s="3">
        <v>44385</v>
      </c>
      <c r="B30" s="4">
        <v>0.83333333333333337</v>
      </c>
      <c r="C30" s="5">
        <v>1.3479999999946</v>
      </c>
      <c r="D30" s="5">
        <f t="shared" si="0"/>
        <v>38.637790172759274</v>
      </c>
      <c r="E30" s="5">
        <f t="shared" si="1"/>
        <v>3.1953452472871917</v>
      </c>
      <c r="F30" s="3">
        <v>44387</v>
      </c>
      <c r="G30" s="4">
        <v>0.83333333333333337</v>
      </c>
      <c r="H30" s="5">
        <v>1.3599999999948</v>
      </c>
      <c r="I30" s="5">
        <f t="shared" si="2"/>
        <v>39.187706592266878</v>
      </c>
      <c r="J30" s="5">
        <f t="shared" si="3"/>
        <v>3.2408233351804707</v>
      </c>
      <c r="K30" s="3">
        <v>44389</v>
      </c>
      <c r="L30" s="4">
        <v>0.83333333333333337</v>
      </c>
      <c r="M30" s="5">
        <v>1.35299999999554</v>
      </c>
      <c r="N30" s="5">
        <f t="shared" si="4"/>
        <v>38.866569813770695</v>
      </c>
      <c r="O30" s="5">
        <f t="shared" si="5"/>
        <v>3.2142653235988363</v>
      </c>
      <c r="P30" s="3">
        <v>44391</v>
      </c>
      <c r="Q30" s="4">
        <v>0.83333333333333337</v>
      </c>
      <c r="R30" s="5">
        <v>1.3539999999952601</v>
      </c>
      <c r="S30" s="5">
        <f t="shared" si="6"/>
        <v>38.91238615534084</v>
      </c>
      <c r="T30" s="5">
        <f t="shared" si="7"/>
        <v>3.2180543350466873</v>
      </c>
    </row>
    <row r="31" spans="1:20" x14ac:dyDescent="0.25">
      <c r="A31" s="3">
        <v>44385</v>
      </c>
      <c r="B31" s="4">
        <v>0.875</v>
      </c>
      <c r="C31" s="5">
        <v>1.3609999999945499</v>
      </c>
      <c r="D31" s="5">
        <f t="shared" si="0"/>
        <v>39.233663673591252</v>
      </c>
      <c r="E31" s="5">
        <f t="shared" si="1"/>
        <v>3.2446239858059962</v>
      </c>
      <c r="F31" s="3">
        <v>44387</v>
      </c>
      <c r="G31" s="4">
        <v>0.875</v>
      </c>
      <c r="H31" s="5">
        <v>1.35299999999474</v>
      </c>
      <c r="I31" s="5">
        <f t="shared" si="2"/>
        <v>38.866569813734046</v>
      </c>
      <c r="J31" s="5">
        <f t="shared" si="3"/>
        <v>3.2142653235958054</v>
      </c>
      <c r="K31" s="3">
        <v>44389</v>
      </c>
      <c r="L31" s="4">
        <v>0.875</v>
      </c>
      <c r="M31" s="5">
        <v>1.3569999999956099</v>
      </c>
      <c r="N31" s="5">
        <f t="shared" si="4"/>
        <v>39.049955898312369</v>
      </c>
      <c r="O31" s="5">
        <f t="shared" si="5"/>
        <v>3.2294313527904328</v>
      </c>
      <c r="P31" s="3">
        <v>44391</v>
      </c>
      <c r="Q31" s="4">
        <v>0.875</v>
      </c>
      <c r="R31" s="5">
        <v>1.3519999999952701</v>
      </c>
      <c r="S31" s="5">
        <f t="shared" si="6"/>
        <v>38.820773601918972</v>
      </c>
      <c r="T31" s="5">
        <f t="shared" si="7"/>
        <v>3.2104779768786988</v>
      </c>
    </row>
    <row r="32" spans="1:20" x14ac:dyDescent="0.25">
      <c r="A32" s="3">
        <v>44385</v>
      </c>
      <c r="B32" s="4">
        <v>0.91666666666666663</v>
      </c>
      <c r="C32" s="5">
        <v>1.3489999999946001</v>
      </c>
      <c r="D32" s="5">
        <f t="shared" si="0"/>
        <v>38.683505805212341</v>
      </c>
      <c r="E32" s="5">
        <f t="shared" si="1"/>
        <v>3.1991259300910606</v>
      </c>
      <c r="F32" s="3">
        <v>44387</v>
      </c>
      <c r="G32" s="4">
        <v>0.91666666666666663</v>
      </c>
      <c r="H32" s="5">
        <v>1.3529999999948601</v>
      </c>
      <c r="I32" s="5">
        <f t="shared" si="2"/>
        <v>38.866569813739545</v>
      </c>
      <c r="J32" s="5">
        <f t="shared" si="3"/>
        <v>3.2142653235962602</v>
      </c>
      <c r="K32" s="3">
        <v>44389</v>
      </c>
      <c r="L32" s="4">
        <v>0.91666666666666663</v>
      </c>
      <c r="M32" s="5">
        <v>1.3549999999956199</v>
      </c>
      <c r="N32" s="5">
        <f t="shared" si="4"/>
        <v>38.958222620655285</v>
      </c>
      <c r="O32" s="5">
        <f t="shared" si="5"/>
        <v>3.2218450107281917</v>
      </c>
      <c r="P32" s="3">
        <v>44391</v>
      </c>
      <c r="Q32" s="4">
        <v>0.91666666666666663</v>
      </c>
      <c r="R32" s="5">
        <v>1.3549999999953</v>
      </c>
      <c r="S32" s="5">
        <f t="shared" si="6"/>
        <v>38.958222620640619</v>
      </c>
      <c r="T32" s="5">
        <f t="shared" si="7"/>
        <v>3.2218450107269789</v>
      </c>
    </row>
    <row r="33" spans="1:20" x14ac:dyDescent="0.25">
      <c r="A33" s="3">
        <v>44385</v>
      </c>
      <c r="B33" s="4">
        <v>0.95833333333333337</v>
      </c>
      <c r="C33" s="5">
        <v>1.35599999999457</v>
      </c>
      <c r="D33" s="5">
        <f t="shared" si="0"/>
        <v>39.004079203597669</v>
      </c>
      <c r="E33" s="5">
        <f t="shared" si="1"/>
        <v>3.2256373501375273</v>
      </c>
      <c r="F33" s="3">
        <v>44387</v>
      </c>
      <c r="G33" s="4">
        <v>0.95833333333333337</v>
      </c>
      <c r="H33" s="5">
        <v>1.35699999999501</v>
      </c>
      <c r="I33" s="5">
        <f t="shared" si="2"/>
        <v>39.049955898284836</v>
      </c>
      <c r="J33" s="5">
        <f t="shared" si="3"/>
        <v>3.2294313527881555</v>
      </c>
      <c r="K33" s="3">
        <v>44389</v>
      </c>
      <c r="L33" s="4">
        <v>0.95833333333333337</v>
      </c>
      <c r="M33" s="5">
        <v>1.35599999999565</v>
      </c>
      <c r="N33" s="5">
        <f t="shared" si="4"/>
        <v>39.004079203647208</v>
      </c>
      <c r="O33" s="5">
        <f t="shared" si="5"/>
        <v>3.225637350141624</v>
      </c>
      <c r="P33" s="3">
        <v>44391</v>
      </c>
      <c r="Q33" s="4">
        <v>0.95833333333333337</v>
      </c>
      <c r="R33" s="5">
        <v>1.35199999999539</v>
      </c>
      <c r="S33" s="5">
        <f t="shared" si="6"/>
        <v>38.820773601924465</v>
      </c>
      <c r="T33" s="5">
        <f t="shared" si="7"/>
        <v>3.2104779768791532</v>
      </c>
    </row>
    <row r="34" spans="1:20" ht="15.75" thickBot="1" x14ac:dyDescent="0.3">
      <c r="A34" s="3">
        <v>44386</v>
      </c>
      <c r="B34" s="4">
        <v>0</v>
      </c>
      <c r="C34" s="5">
        <v>1.3509999999945901</v>
      </c>
      <c r="D34" s="5">
        <f t="shared" si="0"/>
        <v>38.774997525827004</v>
      </c>
      <c r="E34" s="5">
        <f t="shared" si="1"/>
        <v>3.206692295385893</v>
      </c>
      <c r="F34" s="3">
        <v>44388</v>
      </c>
      <c r="G34" s="4">
        <v>0</v>
      </c>
      <c r="H34" s="5">
        <v>1.35799999999512</v>
      </c>
      <c r="I34" s="5">
        <f t="shared" si="2"/>
        <v>39.095852698623418</v>
      </c>
      <c r="J34" s="5">
        <f t="shared" si="3"/>
        <v>3.2332270181761564</v>
      </c>
      <c r="K34" s="3">
        <v>44390</v>
      </c>
      <c r="L34" s="4">
        <v>0</v>
      </c>
      <c r="M34" s="5">
        <v>1.3589999999956399</v>
      </c>
      <c r="N34" s="5">
        <f t="shared" si="4"/>
        <v>39.141769598643684</v>
      </c>
      <c r="O34" s="5">
        <f t="shared" si="5"/>
        <v>3.2370243458078325</v>
      </c>
    </row>
    <row r="35" spans="1:20" ht="15.75" thickBot="1" x14ac:dyDescent="0.3">
      <c r="A35" s="3">
        <v>44386</v>
      </c>
      <c r="B35" s="4">
        <v>4.1666666666666664E-2</v>
      </c>
      <c r="C35" s="5">
        <v>1.35599999999457</v>
      </c>
      <c r="D35" s="5">
        <f t="shared" si="0"/>
        <v>39.004079203597669</v>
      </c>
      <c r="E35" s="5">
        <f t="shared" si="1"/>
        <v>3.2256373501375273</v>
      </c>
      <c r="F35" s="3">
        <v>44388</v>
      </c>
      <c r="G35" s="4">
        <v>4.1666666666666664E-2</v>
      </c>
      <c r="H35" s="5">
        <v>1.35699999999525</v>
      </c>
      <c r="I35" s="5">
        <f t="shared" si="2"/>
        <v>39.049955898295849</v>
      </c>
      <c r="J35" s="5">
        <f t="shared" si="3"/>
        <v>3.2294313527890663</v>
      </c>
      <c r="K35" s="3">
        <v>44390</v>
      </c>
      <c r="L35" s="4">
        <v>4.1666666666666664E-2</v>
      </c>
      <c r="M35" s="5">
        <v>1.35799999999568</v>
      </c>
      <c r="N35" s="5">
        <f t="shared" si="4"/>
        <v>39.095852698649125</v>
      </c>
      <c r="O35" s="5">
        <f t="shared" si="5"/>
        <v>3.2332270181782823</v>
      </c>
      <c r="Q35" s="6" t="s">
        <v>10</v>
      </c>
      <c r="R35" s="7"/>
      <c r="S35" s="7"/>
      <c r="T35" s="8">
        <f>SUM(E10:E57)+SUM(J10:J57)+SUM(O10:O57)+SUM(T10:T33)</f>
        <v>539.93820022837258</v>
      </c>
    </row>
    <row r="36" spans="1:20" x14ac:dyDescent="0.25">
      <c r="A36" s="3">
        <v>44386</v>
      </c>
      <c r="B36" s="4">
        <v>8.3333333333333329E-2</v>
      </c>
      <c r="C36" s="5">
        <v>1.34599999999461</v>
      </c>
      <c r="D36" s="5">
        <f t="shared" si="0"/>
        <v>38.546419393863019</v>
      </c>
      <c r="E36" s="5">
        <f t="shared" si="1"/>
        <v>3.1877888838724715</v>
      </c>
      <c r="F36" s="3">
        <v>44388</v>
      </c>
      <c r="G36" s="4">
        <v>8.3333333333333329E-2</v>
      </c>
      <c r="H36" s="5">
        <v>1.35199999999539</v>
      </c>
      <c r="I36" s="5">
        <f t="shared" si="2"/>
        <v>38.820773601924465</v>
      </c>
      <c r="J36" s="5">
        <f t="shared" si="3"/>
        <v>3.2104779768791532</v>
      </c>
      <c r="K36" s="3">
        <v>44390</v>
      </c>
      <c r="L36" s="4">
        <v>8.3333333333333329E-2</v>
      </c>
      <c r="M36" s="5">
        <v>1.35799999999572</v>
      </c>
      <c r="N36" s="5">
        <f t="shared" si="4"/>
        <v>39.095852698650958</v>
      </c>
      <c r="O36" s="5">
        <f t="shared" si="5"/>
        <v>3.2332270181784342</v>
      </c>
    </row>
    <row r="37" spans="1:20" x14ac:dyDescent="0.25">
      <c r="A37" s="3">
        <v>44386</v>
      </c>
      <c r="B37" s="4">
        <v>0.125</v>
      </c>
      <c r="C37" s="5">
        <v>1.32899999999468</v>
      </c>
      <c r="D37" s="5">
        <f t="shared" si="0"/>
        <v>37.773030499096883</v>
      </c>
      <c r="E37" s="5">
        <f t="shared" si="1"/>
        <v>3.1238296222753119</v>
      </c>
      <c r="F37" s="3">
        <v>44388</v>
      </c>
      <c r="G37" s="4">
        <v>0.125</v>
      </c>
      <c r="H37" s="5">
        <v>1.3519999999955099</v>
      </c>
      <c r="I37" s="5">
        <f t="shared" si="2"/>
        <v>38.820773601929957</v>
      </c>
      <c r="J37" s="5">
        <f t="shared" si="3"/>
        <v>3.2104779768796075</v>
      </c>
      <c r="K37" s="3">
        <v>44390</v>
      </c>
      <c r="L37" s="4">
        <v>0.125</v>
      </c>
      <c r="M37" s="5">
        <v>1.3539999999957</v>
      </c>
      <c r="N37" s="5">
        <f t="shared" si="4"/>
        <v>38.912386155360998</v>
      </c>
      <c r="O37" s="5">
        <f t="shared" si="5"/>
        <v>3.2180543350483544</v>
      </c>
    </row>
    <row r="38" spans="1:20" x14ac:dyDescent="0.25">
      <c r="A38" s="3">
        <v>44386</v>
      </c>
      <c r="B38" s="4">
        <v>0.16666666666666666</v>
      </c>
      <c r="C38" s="5">
        <v>1.3429999999946201</v>
      </c>
      <c r="D38" s="5">
        <f t="shared" si="0"/>
        <v>38.409514531632915</v>
      </c>
      <c r="E38" s="5">
        <f t="shared" si="1"/>
        <v>3.1764668517660417</v>
      </c>
      <c r="F38" s="3">
        <v>44388</v>
      </c>
      <c r="G38" s="4">
        <v>0.16666666666666666</v>
      </c>
      <c r="H38" s="5">
        <v>1.35299999999558</v>
      </c>
      <c r="I38" s="5">
        <f t="shared" si="2"/>
        <v>38.866569813772529</v>
      </c>
      <c r="J38" s="5">
        <f t="shared" si="3"/>
        <v>3.2142653235989878</v>
      </c>
      <c r="K38" s="3">
        <v>44390</v>
      </c>
      <c r="L38" s="4">
        <v>0.16666666666666666</v>
      </c>
      <c r="M38" s="5">
        <v>1.35299999999578</v>
      </c>
      <c r="N38" s="5">
        <f t="shared" si="4"/>
        <v>38.866569813781695</v>
      </c>
      <c r="O38" s="5">
        <f t="shared" si="5"/>
        <v>3.2142653235997458</v>
      </c>
    </row>
    <row r="39" spans="1:20" x14ac:dyDescent="0.25">
      <c r="A39" s="3">
        <v>44386</v>
      </c>
      <c r="B39" s="4">
        <v>0.20833333333333334</v>
      </c>
      <c r="C39" s="5">
        <v>1.3359999999946499</v>
      </c>
      <c r="D39" s="5">
        <f t="shared" si="0"/>
        <v>38.090776801375071</v>
      </c>
      <c r="E39" s="5">
        <f t="shared" si="1"/>
        <v>3.1501072414737181</v>
      </c>
      <c r="F39" s="3">
        <v>44388</v>
      </c>
      <c r="G39" s="4">
        <v>0.20833333333333334</v>
      </c>
      <c r="H39" s="5">
        <v>1.3539999999957</v>
      </c>
      <c r="I39" s="5">
        <f t="shared" si="2"/>
        <v>38.912386155360998</v>
      </c>
      <c r="J39" s="5">
        <f t="shared" si="3"/>
        <v>3.2180543350483544</v>
      </c>
      <c r="K39" s="3">
        <v>44390</v>
      </c>
      <c r="L39" s="4">
        <v>0.20833333333333334</v>
      </c>
      <c r="M39" s="5">
        <v>1.3599999999957999</v>
      </c>
      <c r="N39" s="5">
        <f t="shared" si="4"/>
        <v>39.187706592312821</v>
      </c>
      <c r="O39" s="5">
        <f t="shared" si="5"/>
        <v>3.2408233351842703</v>
      </c>
    </row>
    <row r="40" spans="1:20" x14ac:dyDescent="0.25">
      <c r="A40" s="3">
        <v>44386</v>
      </c>
      <c r="B40" s="4">
        <v>0.25</v>
      </c>
      <c r="C40" s="5">
        <v>1.34699999999473</v>
      </c>
      <c r="D40" s="5">
        <f t="shared" si="0"/>
        <v>38.59209470029316</v>
      </c>
      <c r="E40" s="5">
        <f t="shared" si="1"/>
        <v>3.1915662317142441</v>
      </c>
      <c r="F40" s="3">
        <v>44388</v>
      </c>
      <c r="G40" s="4">
        <v>0.25</v>
      </c>
      <c r="H40" s="5">
        <v>1.3559999999957699</v>
      </c>
      <c r="I40" s="5">
        <f t="shared" si="2"/>
        <v>39.004079203652708</v>
      </c>
      <c r="J40" s="5">
        <f t="shared" si="3"/>
        <v>3.2256373501420788</v>
      </c>
      <c r="K40" s="3">
        <v>44390</v>
      </c>
      <c r="L40" s="4">
        <v>0.25</v>
      </c>
      <c r="M40" s="5">
        <v>1.3589999999955999</v>
      </c>
      <c r="N40" s="5">
        <f t="shared" si="4"/>
        <v>39.141769598641851</v>
      </c>
      <c r="O40" s="5">
        <f t="shared" si="5"/>
        <v>3.2370243458076811</v>
      </c>
    </row>
    <row r="41" spans="1:20" x14ac:dyDescent="0.25">
      <c r="A41" s="3">
        <v>44386</v>
      </c>
      <c r="B41" s="4">
        <v>0.29166666666666669</v>
      </c>
      <c r="C41" s="5">
        <v>1.3469999999947699</v>
      </c>
      <c r="D41" s="5">
        <f t="shared" si="0"/>
        <v>38.592094700294986</v>
      </c>
      <c r="E41" s="5">
        <f t="shared" si="1"/>
        <v>3.1915662317143951</v>
      </c>
      <c r="F41" s="3">
        <v>44388</v>
      </c>
      <c r="G41" s="4">
        <v>0.29166666666666669</v>
      </c>
      <c r="H41" s="5">
        <v>1.35599999999589</v>
      </c>
      <c r="I41" s="5">
        <f t="shared" si="2"/>
        <v>39.004079203658222</v>
      </c>
      <c r="J41" s="5">
        <f t="shared" si="3"/>
        <v>3.2256373501425348</v>
      </c>
      <c r="K41" s="3">
        <v>44390</v>
      </c>
      <c r="L41" s="4">
        <v>0.29166666666666669</v>
      </c>
      <c r="M41" s="5">
        <v>1.35599999999593</v>
      </c>
      <c r="N41" s="5">
        <f t="shared" si="4"/>
        <v>39.004079203660055</v>
      </c>
      <c r="O41" s="5">
        <f t="shared" si="5"/>
        <v>3.2256373501426863</v>
      </c>
    </row>
    <row r="42" spans="1:20" x14ac:dyDescent="0.25">
      <c r="A42" s="3">
        <v>44386</v>
      </c>
      <c r="B42" s="4">
        <v>0.33333333333333331</v>
      </c>
      <c r="C42" s="5">
        <v>1.3553999999994699</v>
      </c>
      <c r="D42" s="5">
        <f t="shared" si="0"/>
        <v>38.976562840241975</v>
      </c>
      <c r="E42" s="5">
        <f t="shared" si="1"/>
        <v>3.2233617468880111</v>
      </c>
      <c r="F42" s="3">
        <v>44388</v>
      </c>
      <c r="G42" s="4">
        <v>0.33333333333333331</v>
      </c>
      <c r="H42" s="5">
        <v>1.3599999999958801</v>
      </c>
      <c r="I42" s="5">
        <f t="shared" si="2"/>
        <v>39.187706592316502</v>
      </c>
      <c r="J42" s="5">
        <f t="shared" si="3"/>
        <v>3.2408233351845745</v>
      </c>
      <c r="K42" s="3">
        <v>44390</v>
      </c>
      <c r="L42" s="4">
        <v>0.33333333333333331</v>
      </c>
      <c r="M42" s="5">
        <v>1.3599999999952801</v>
      </c>
      <c r="N42" s="5">
        <f t="shared" si="4"/>
        <v>39.187706592288933</v>
      </c>
      <c r="O42" s="5">
        <f t="shared" si="5"/>
        <v>3.2408233351822946</v>
      </c>
    </row>
    <row r="43" spans="1:20" x14ac:dyDescent="0.25">
      <c r="A43" s="3">
        <v>44386</v>
      </c>
      <c r="B43" s="4">
        <v>0.375</v>
      </c>
      <c r="C43" s="5">
        <v>1.35099999999475</v>
      </c>
      <c r="D43" s="5">
        <f t="shared" si="0"/>
        <v>38.774997525834323</v>
      </c>
      <c r="E43" s="5">
        <f t="shared" si="1"/>
        <v>3.2066922953864982</v>
      </c>
      <c r="F43" s="3">
        <v>44388</v>
      </c>
      <c r="G43" s="4">
        <v>0.375</v>
      </c>
      <c r="H43" s="5">
        <v>1.3539999999959</v>
      </c>
      <c r="I43" s="5">
        <f t="shared" si="2"/>
        <v>38.912386155370172</v>
      </c>
      <c r="J43" s="5">
        <f t="shared" si="3"/>
        <v>3.2180543350491129</v>
      </c>
      <c r="K43" s="3">
        <v>44390</v>
      </c>
      <c r="L43" s="4">
        <v>0.375</v>
      </c>
      <c r="M43" s="5">
        <v>1.3549999999951401</v>
      </c>
      <c r="N43" s="5">
        <f t="shared" si="4"/>
        <v>38.958222620633286</v>
      </c>
      <c r="O43" s="5">
        <f t="shared" si="5"/>
        <v>3.2218450107263727</v>
      </c>
    </row>
    <row r="44" spans="1:20" x14ac:dyDescent="0.25">
      <c r="A44" s="3">
        <v>44386</v>
      </c>
      <c r="B44" s="4">
        <v>0.41666666666666669</v>
      </c>
      <c r="C44" s="5">
        <v>1.3579999999947201</v>
      </c>
      <c r="D44" s="5">
        <f t="shared" si="0"/>
        <v>39.095852698605057</v>
      </c>
      <c r="E44" s="5">
        <f t="shared" si="1"/>
        <v>3.2332270181746381</v>
      </c>
      <c r="F44" s="3">
        <v>44388</v>
      </c>
      <c r="G44" s="4">
        <v>0.41666666666666669</v>
      </c>
      <c r="H44" s="5">
        <v>1.3549999999958999</v>
      </c>
      <c r="I44" s="5">
        <f t="shared" si="2"/>
        <v>38.958222620668124</v>
      </c>
      <c r="J44" s="5">
        <f t="shared" si="3"/>
        <v>3.2218450107292536</v>
      </c>
      <c r="K44" s="3">
        <v>44390</v>
      </c>
      <c r="L44" s="4">
        <v>0.41666666666666669</v>
      </c>
      <c r="M44" s="5">
        <v>1.3529999999950999</v>
      </c>
      <c r="N44" s="5">
        <f t="shared" si="4"/>
        <v>38.866569813750537</v>
      </c>
      <c r="O44" s="5">
        <f t="shared" si="5"/>
        <v>3.2142653235971692</v>
      </c>
    </row>
    <row r="45" spans="1:20" x14ac:dyDescent="0.25">
      <c r="A45" s="3">
        <v>44386</v>
      </c>
      <c r="B45" s="4">
        <v>0.45833333333333331</v>
      </c>
      <c r="C45" s="5">
        <v>1.3699999999947201</v>
      </c>
      <c r="D45" s="5">
        <f t="shared" si="0"/>
        <v>39.648180365450656</v>
      </c>
      <c r="E45" s="5">
        <f t="shared" si="1"/>
        <v>3.2789045162227692</v>
      </c>
      <c r="F45" s="3">
        <v>44388</v>
      </c>
      <c r="G45" s="4">
        <v>0.45833333333333331</v>
      </c>
      <c r="H45" s="5">
        <v>1.3569999999958899</v>
      </c>
      <c r="I45" s="5">
        <f t="shared" si="2"/>
        <v>39.049955898325216</v>
      </c>
      <c r="J45" s="5">
        <f t="shared" si="3"/>
        <v>3.2294313527914951</v>
      </c>
      <c r="K45" s="3">
        <v>44390</v>
      </c>
      <c r="L45" s="4">
        <v>0.45833333333333331</v>
      </c>
      <c r="M45" s="5">
        <v>1.3529999999950999</v>
      </c>
      <c r="N45" s="5">
        <f t="shared" si="4"/>
        <v>38.866569813750537</v>
      </c>
      <c r="O45" s="5">
        <f t="shared" si="5"/>
        <v>3.2142653235971692</v>
      </c>
    </row>
    <row r="46" spans="1:20" x14ac:dyDescent="0.25">
      <c r="A46" s="3">
        <v>44386</v>
      </c>
      <c r="B46" s="4">
        <v>0.5</v>
      </c>
      <c r="C46" s="5">
        <v>1.35509999999947</v>
      </c>
      <c r="D46" s="5">
        <f t="shared" si="0"/>
        <v>38.962807373934012</v>
      </c>
      <c r="E46" s="5">
        <f t="shared" si="1"/>
        <v>3.2222241698243428</v>
      </c>
      <c r="F46" s="3">
        <v>44388</v>
      </c>
      <c r="G46" s="4">
        <v>0.5</v>
      </c>
      <c r="H46" s="5">
        <v>1.3589999999959601</v>
      </c>
      <c r="I46" s="5">
        <f t="shared" si="2"/>
        <v>39.141769598658392</v>
      </c>
      <c r="J46" s="5">
        <f t="shared" si="3"/>
        <v>3.2370243458090489</v>
      </c>
      <c r="K46" s="3">
        <v>44390</v>
      </c>
      <c r="L46" s="4">
        <v>0.5</v>
      </c>
      <c r="M46" s="5">
        <v>1.3579999999949199</v>
      </c>
      <c r="N46" s="5">
        <f t="shared" si="4"/>
        <v>39.095852698614237</v>
      </c>
      <c r="O46" s="5">
        <f t="shared" si="5"/>
        <v>3.2332270181753975</v>
      </c>
    </row>
    <row r="47" spans="1:20" x14ac:dyDescent="0.25">
      <c r="A47" s="3">
        <v>44386</v>
      </c>
      <c r="B47" s="4">
        <v>0.54166666666666663</v>
      </c>
      <c r="C47" s="5">
        <v>1.35199999999479</v>
      </c>
      <c r="D47" s="5">
        <f t="shared" si="0"/>
        <v>38.820773601896995</v>
      </c>
      <c r="E47" s="5">
        <f t="shared" si="1"/>
        <v>3.2104779768768812</v>
      </c>
      <c r="F47" s="3">
        <v>44388</v>
      </c>
      <c r="G47" s="4">
        <v>0.54166666666666663</v>
      </c>
      <c r="H47" s="5">
        <v>1.35199999999599</v>
      </c>
      <c r="I47" s="5">
        <f t="shared" si="2"/>
        <v>38.820773601951927</v>
      </c>
      <c r="J47" s="5">
        <f t="shared" si="3"/>
        <v>3.2104779768814242</v>
      </c>
      <c r="K47" s="3">
        <v>44390</v>
      </c>
      <c r="L47" s="4">
        <v>0.54166666666666663</v>
      </c>
      <c r="M47" s="5">
        <v>1.3529999999947799</v>
      </c>
      <c r="N47" s="5">
        <f t="shared" si="4"/>
        <v>38.866569813735879</v>
      </c>
      <c r="O47" s="5">
        <f t="shared" si="5"/>
        <v>3.2142653235959568</v>
      </c>
    </row>
    <row r="48" spans="1:20" x14ac:dyDescent="0.25">
      <c r="A48" s="3">
        <v>44386</v>
      </c>
      <c r="B48" s="4">
        <v>0.58333333333333337</v>
      </c>
      <c r="C48" s="5">
        <v>1.3669999999948099</v>
      </c>
      <c r="D48" s="5">
        <f t="shared" si="0"/>
        <v>39.509827668041567</v>
      </c>
      <c r="E48" s="5">
        <f t="shared" si="1"/>
        <v>3.2674627481470373</v>
      </c>
      <c r="F48" s="3">
        <v>44388</v>
      </c>
      <c r="G48" s="4">
        <v>0.58333333333333337</v>
      </c>
      <c r="H48" s="5">
        <v>1.3559999999960499</v>
      </c>
      <c r="I48" s="5">
        <f t="shared" si="2"/>
        <v>39.004079203665555</v>
      </c>
      <c r="J48" s="5">
        <f t="shared" si="3"/>
        <v>3.225637350143141</v>
      </c>
      <c r="K48" s="3">
        <v>44390</v>
      </c>
      <c r="L48" s="4">
        <v>0.58333333333333337</v>
      </c>
      <c r="M48" s="5">
        <v>1.35899999999476</v>
      </c>
      <c r="N48" s="5">
        <f t="shared" si="4"/>
        <v>39.141769598603268</v>
      </c>
      <c r="O48" s="5">
        <f t="shared" si="5"/>
        <v>3.2370243458044903</v>
      </c>
    </row>
    <row r="49" spans="1:15" x14ac:dyDescent="0.25">
      <c r="A49" s="3">
        <v>44386</v>
      </c>
      <c r="B49" s="4">
        <v>0.625</v>
      </c>
      <c r="C49" s="5">
        <v>1.3629999999949001</v>
      </c>
      <c r="D49" s="5">
        <f t="shared" si="0"/>
        <v>39.325638075367252</v>
      </c>
      <c r="E49" s="5">
        <f t="shared" si="1"/>
        <v>3.2522302688328715</v>
      </c>
      <c r="F49" s="3">
        <v>44388</v>
      </c>
      <c r="G49" s="4">
        <v>0.625</v>
      </c>
      <c r="H49" s="5">
        <v>1.3579999999961201</v>
      </c>
      <c r="I49" s="5">
        <f t="shared" si="2"/>
        <v>39.095852698669326</v>
      </c>
      <c r="J49" s="5">
        <f t="shared" si="3"/>
        <v>3.2332270181799529</v>
      </c>
      <c r="K49" s="3">
        <v>44390</v>
      </c>
      <c r="L49" s="4">
        <v>0.625</v>
      </c>
      <c r="M49" s="5">
        <v>1.3559999999947701</v>
      </c>
      <c r="N49" s="5">
        <f t="shared" si="4"/>
        <v>39.00407920360685</v>
      </c>
      <c r="O49" s="5">
        <f t="shared" si="5"/>
        <v>3.2256373501382862</v>
      </c>
    </row>
    <row r="50" spans="1:15" x14ac:dyDescent="0.25">
      <c r="A50" s="3">
        <v>44386</v>
      </c>
      <c r="B50" s="4">
        <v>0.66666666666666663</v>
      </c>
      <c r="C50" s="5">
        <v>1.35899999999492</v>
      </c>
      <c r="D50" s="5">
        <f t="shared" si="0"/>
        <v>39.141769598610622</v>
      </c>
      <c r="E50" s="5">
        <f t="shared" si="1"/>
        <v>3.2370243458050982</v>
      </c>
      <c r="F50" s="3">
        <v>44388</v>
      </c>
      <c r="G50" s="4">
        <v>0.66666666666666663</v>
      </c>
      <c r="H50" s="5">
        <v>1.35599999999621</v>
      </c>
      <c r="I50" s="5">
        <f t="shared" si="2"/>
        <v>39.004079203672894</v>
      </c>
      <c r="J50" s="5">
        <f t="shared" si="3"/>
        <v>3.2256373501437481</v>
      </c>
      <c r="K50" s="3">
        <v>44390</v>
      </c>
      <c r="L50" s="4">
        <v>0.66666666666666663</v>
      </c>
      <c r="M50" s="5">
        <v>1.3559999999947701</v>
      </c>
      <c r="N50" s="5">
        <f t="shared" si="4"/>
        <v>39.00407920360685</v>
      </c>
      <c r="O50" s="5">
        <f t="shared" si="5"/>
        <v>3.2256373501382862</v>
      </c>
    </row>
    <row r="51" spans="1:15" x14ac:dyDescent="0.25">
      <c r="A51" s="3">
        <v>44386</v>
      </c>
      <c r="B51" s="4">
        <v>0.70833333333333337</v>
      </c>
      <c r="C51" s="5">
        <v>1.3699999999949599</v>
      </c>
      <c r="D51" s="5">
        <f t="shared" si="0"/>
        <v>39.648180365461712</v>
      </c>
      <c r="E51" s="5">
        <f t="shared" si="1"/>
        <v>3.2789045162236836</v>
      </c>
      <c r="F51" s="3">
        <v>44388</v>
      </c>
      <c r="G51" s="4">
        <v>0.70833333333333337</v>
      </c>
      <c r="H51" s="5">
        <v>1.3539999999961401</v>
      </c>
      <c r="I51" s="5">
        <f t="shared" si="2"/>
        <v>38.912386155381171</v>
      </c>
      <c r="J51" s="5">
        <f t="shared" si="3"/>
        <v>3.2180543350500228</v>
      </c>
      <c r="K51" s="3">
        <v>44390</v>
      </c>
      <c r="L51" s="4">
        <v>0.70833333333333337</v>
      </c>
      <c r="M51" s="5">
        <v>1.3589999999947999</v>
      </c>
      <c r="N51" s="5">
        <f t="shared" si="4"/>
        <v>39.141769598605109</v>
      </c>
      <c r="O51" s="5">
        <f t="shared" si="5"/>
        <v>3.2370243458046422</v>
      </c>
    </row>
    <row r="52" spans="1:15" x14ac:dyDescent="0.25">
      <c r="A52" s="3">
        <v>44386</v>
      </c>
      <c r="B52" s="4">
        <v>0.75</v>
      </c>
      <c r="C52" s="5">
        <v>1.36899999999496</v>
      </c>
      <c r="D52" s="5">
        <f t="shared" si="0"/>
        <v>39.602042763648875</v>
      </c>
      <c r="E52" s="5">
        <f t="shared" si="1"/>
        <v>3.2750889365537619</v>
      </c>
      <c r="F52" s="3">
        <v>44388</v>
      </c>
      <c r="G52" s="4">
        <v>0.75</v>
      </c>
      <c r="H52" s="5">
        <v>1.3599999999961201</v>
      </c>
      <c r="I52" s="5">
        <f t="shared" si="2"/>
        <v>39.18770659232753</v>
      </c>
      <c r="J52" s="5">
        <f t="shared" si="3"/>
        <v>3.2408233351854867</v>
      </c>
      <c r="K52" s="3">
        <v>44390</v>
      </c>
      <c r="L52" s="4">
        <v>0.75</v>
      </c>
      <c r="M52" s="5">
        <v>1.3569999999948501</v>
      </c>
      <c r="N52" s="5">
        <f t="shared" si="4"/>
        <v>39.049955898277503</v>
      </c>
      <c r="O52" s="5">
        <f t="shared" si="5"/>
        <v>3.2294313527875493</v>
      </c>
    </row>
    <row r="53" spans="1:15" x14ac:dyDescent="0.25">
      <c r="A53" s="3">
        <v>44386</v>
      </c>
      <c r="B53" s="4">
        <v>0.79166666666666663</v>
      </c>
      <c r="C53" s="5">
        <v>1.36499999999498</v>
      </c>
      <c r="D53" s="5">
        <f t="shared" si="0"/>
        <v>39.417692756086446</v>
      </c>
      <c r="E53" s="5">
        <f t="shared" si="1"/>
        <v>3.2598431909283487</v>
      </c>
      <c r="F53" s="3">
        <v>44388</v>
      </c>
      <c r="G53" s="4">
        <v>0.79166666666666663</v>
      </c>
      <c r="H53" s="5">
        <v>1.3529999999960201</v>
      </c>
      <c r="I53" s="5">
        <f t="shared" si="2"/>
        <v>38.866569813792687</v>
      </c>
      <c r="J53" s="5">
        <f t="shared" si="3"/>
        <v>3.2142653236006549</v>
      </c>
      <c r="K53" s="3">
        <v>44390</v>
      </c>
      <c r="L53" s="4">
        <v>0.79166666666666663</v>
      </c>
      <c r="M53" s="5">
        <v>1.35199999999487</v>
      </c>
      <c r="N53" s="5">
        <f t="shared" si="4"/>
        <v>38.820773601900655</v>
      </c>
      <c r="O53" s="5">
        <f t="shared" si="5"/>
        <v>3.2104779768771841</v>
      </c>
    </row>
    <row r="54" spans="1:15" x14ac:dyDescent="0.25">
      <c r="A54" s="3">
        <v>44386</v>
      </c>
      <c r="B54" s="4">
        <v>0.83333333333333337</v>
      </c>
      <c r="C54" s="5">
        <v>1.3579999999949199</v>
      </c>
      <c r="D54" s="5">
        <f t="shared" si="0"/>
        <v>39.095852698614237</v>
      </c>
      <c r="E54" s="5">
        <f t="shared" si="1"/>
        <v>3.2332270181753975</v>
      </c>
      <c r="F54" s="3">
        <v>44388</v>
      </c>
      <c r="G54" s="4">
        <v>0.83333333333333337</v>
      </c>
      <c r="H54" s="5">
        <v>1.35899999999604</v>
      </c>
      <c r="I54" s="5">
        <f t="shared" si="2"/>
        <v>39.141769598662059</v>
      </c>
      <c r="J54" s="5">
        <f t="shared" si="3"/>
        <v>3.2370243458093522</v>
      </c>
      <c r="K54" s="3">
        <v>44390</v>
      </c>
      <c r="L54" s="4">
        <v>0.83333333333333337</v>
      </c>
      <c r="M54" s="5">
        <v>1.3549999999948199</v>
      </c>
      <c r="N54" s="5">
        <f t="shared" si="4"/>
        <v>38.958222620618606</v>
      </c>
      <c r="O54" s="5">
        <f t="shared" si="5"/>
        <v>3.2218450107251586</v>
      </c>
    </row>
    <row r="55" spans="1:15" x14ac:dyDescent="0.25">
      <c r="A55" s="3">
        <v>44386</v>
      </c>
      <c r="B55" s="4">
        <v>0.875</v>
      </c>
      <c r="C55" s="5">
        <v>1.35599999999489</v>
      </c>
      <c r="D55" s="5">
        <f t="shared" si="0"/>
        <v>39.004079203612349</v>
      </c>
      <c r="E55" s="5">
        <f t="shared" si="1"/>
        <v>3.225637350138741</v>
      </c>
      <c r="F55" s="3">
        <v>44388</v>
      </c>
      <c r="G55" s="4">
        <v>0.875</v>
      </c>
      <c r="H55" s="5">
        <v>1.35199999999599</v>
      </c>
      <c r="I55" s="5">
        <f t="shared" si="2"/>
        <v>38.820773601951927</v>
      </c>
      <c r="J55" s="5">
        <f t="shared" si="3"/>
        <v>3.2104779768814242</v>
      </c>
      <c r="K55" s="3">
        <v>44390</v>
      </c>
      <c r="L55" s="4">
        <v>0.875</v>
      </c>
      <c r="M55" s="5">
        <v>1.3569999999948501</v>
      </c>
      <c r="N55" s="5">
        <f t="shared" si="4"/>
        <v>39.049955898277503</v>
      </c>
      <c r="O55" s="5">
        <f t="shared" si="5"/>
        <v>3.2294313527875493</v>
      </c>
    </row>
    <row r="56" spans="1:15" x14ac:dyDescent="0.25">
      <c r="A56" s="3">
        <v>44386</v>
      </c>
      <c r="B56" s="4">
        <v>0.91666666666666663</v>
      </c>
      <c r="C56" s="5">
        <v>1.3719999999949499</v>
      </c>
      <c r="D56" s="5">
        <f t="shared" si="0"/>
        <v>39.740515647462843</v>
      </c>
      <c r="E56" s="5">
        <f t="shared" si="1"/>
        <v>3.2865406440451768</v>
      </c>
      <c r="F56" s="3">
        <v>44388</v>
      </c>
      <c r="G56" s="4">
        <v>0.91666666666666663</v>
      </c>
      <c r="H56" s="5">
        <v>1.35199999999595</v>
      </c>
      <c r="I56" s="5">
        <f t="shared" si="2"/>
        <v>38.820773601950101</v>
      </c>
      <c r="J56" s="5">
        <f t="shared" si="3"/>
        <v>3.2104779768812732</v>
      </c>
      <c r="K56" s="3">
        <v>44390</v>
      </c>
      <c r="L56" s="4">
        <v>0.91666666666666663</v>
      </c>
      <c r="M56" s="5">
        <v>1.3529999999948601</v>
      </c>
      <c r="N56" s="5">
        <f t="shared" si="4"/>
        <v>38.866569813739545</v>
      </c>
      <c r="O56" s="5">
        <f t="shared" si="5"/>
        <v>3.2142653235962602</v>
      </c>
    </row>
    <row r="57" spans="1:15" x14ac:dyDescent="0.25">
      <c r="A57" s="3">
        <v>44386</v>
      </c>
      <c r="B57" s="4">
        <v>0.95833333333333337</v>
      </c>
      <c r="C57" s="5">
        <v>1.35899999999496</v>
      </c>
      <c r="D57" s="5">
        <f t="shared" si="0"/>
        <v>39.141769598612456</v>
      </c>
      <c r="E57" s="5">
        <f t="shared" si="1"/>
        <v>3.2370243458052501</v>
      </c>
      <c r="F57" s="3">
        <v>44388</v>
      </c>
      <c r="G57" s="4">
        <v>0.95833333333333337</v>
      </c>
      <c r="H57" s="5">
        <v>1.35599999999593</v>
      </c>
      <c r="I57" s="5">
        <f t="shared" si="2"/>
        <v>39.004079203660055</v>
      </c>
      <c r="J57" s="5">
        <f t="shared" si="3"/>
        <v>3.2256373501426863</v>
      </c>
      <c r="K57" s="3">
        <v>44390</v>
      </c>
      <c r="L57" s="4">
        <v>0.95833333333333337</v>
      </c>
      <c r="M57" s="5">
        <v>1.35599999999489</v>
      </c>
      <c r="N57" s="5">
        <f t="shared" si="4"/>
        <v>39.004079203612349</v>
      </c>
      <c r="O57" s="5">
        <f t="shared" si="5"/>
        <v>3.225637350138741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6048A-949D-4B43-8D6D-A73FB3BA4940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42.216429720610492</v>
      </c>
    </row>
    <row r="8" spans="1:20" x14ac:dyDescent="0.25">
      <c r="A8" s="1"/>
      <c r="B8" s="1"/>
      <c r="C8" s="1"/>
    </row>
    <row r="9" spans="1:20" x14ac:dyDescent="0.25">
      <c r="A9" s="35" t="s">
        <v>5</v>
      </c>
      <c r="B9" s="35" t="s">
        <v>6</v>
      </c>
      <c r="C9" s="35" t="s">
        <v>7</v>
      </c>
      <c r="D9" s="35" t="s">
        <v>8</v>
      </c>
      <c r="E9" s="35" t="s">
        <v>9</v>
      </c>
      <c r="F9" s="35" t="s">
        <v>5</v>
      </c>
      <c r="G9" s="35" t="s">
        <v>6</v>
      </c>
      <c r="H9" s="35" t="s">
        <v>7</v>
      </c>
      <c r="I9" s="35" t="s">
        <v>8</v>
      </c>
      <c r="J9" s="35" t="s">
        <v>9</v>
      </c>
      <c r="K9" s="35" t="s">
        <v>5</v>
      </c>
      <c r="L9" s="35" t="s">
        <v>6</v>
      </c>
      <c r="M9" s="35" t="s">
        <v>7</v>
      </c>
      <c r="N9" s="35" t="s">
        <v>8</v>
      </c>
      <c r="O9" s="35" t="s">
        <v>9</v>
      </c>
      <c r="P9" s="35" t="s">
        <v>5</v>
      </c>
      <c r="Q9" s="35" t="s">
        <v>6</v>
      </c>
      <c r="R9" s="35" t="s">
        <v>7</v>
      </c>
      <c r="S9" s="35" t="s">
        <v>8</v>
      </c>
      <c r="T9" s="35" t="s">
        <v>9</v>
      </c>
    </row>
    <row r="10" spans="1:20" x14ac:dyDescent="0.25">
      <c r="A10" s="3">
        <v>44392</v>
      </c>
      <c r="B10" s="4">
        <v>0</v>
      </c>
      <c r="C10" s="5">
        <v>1.15699999999537</v>
      </c>
      <c r="D10" s="5">
        <f t="shared" ref="D10:D57" si="0">4*6*((C10+0.12)^(1.522*(6^0.026)))</f>
        <v>35.443877658175907</v>
      </c>
      <c r="E10" s="5">
        <f t="shared" ref="E10:E57" si="1">D10*0.0827</f>
        <v>2.9312086823311474</v>
      </c>
      <c r="F10" s="3">
        <v>44394</v>
      </c>
      <c r="G10" s="4">
        <v>0</v>
      </c>
      <c r="H10" s="5">
        <v>1.0579999999957601</v>
      </c>
      <c r="I10" s="5">
        <f t="shared" ref="I10:I57" si="2">4*6*((H10+0.12)^(1.522*(6^0.026)))</f>
        <v>31.164356954327328</v>
      </c>
      <c r="J10" s="5">
        <f t="shared" ref="J10:J57" si="3">I10*0.0827</f>
        <v>2.5772923201228699</v>
      </c>
      <c r="K10" s="3">
        <v>44396</v>
      </c>
      <c r="L10" s="4">
        <v>0</v>
      </c>
      <c r="M10" s="5">
        <v>1.1599999999953601</v>
      </c>
      <c r="N10" s="5">
        <f t="shared" ref="N10:N57" si="4">4*6*((M10+0.12)^(1.522*(6^0.026)))</f>
        <v>35.576745929745414</v>
      </c>
      <c r="O10" s="5">
        <f t="shared" ref="O10:O57" si="5">N10*0.0827</f>
        <v>2.9421968883899456</v>
      </c>
      <c r="P10" s="3">
        <v>44398</v>
      </c>
      <c r="Q10" s="4">
        <v>0</v>
      </c>
      <c r="R10" s="5">
        <v>1.29199999999483</v>
      </c>
      <c r="S10" s="5">
        <f t="shared" ref="S10:S33" si="6">4*6*((R10+0.12)^(1.522*(6^0.026)))</f>
        <v>41.603972649088035</v>
      </c>
      <c r="T10" s="5">
        <f t="shared" ref="T10:T33" si="7">S10*0.0827</f>
        <v>3.4406485380795804</v>
      </c>
    </row>
    <row r="11" spans="1:20" x14ac:dyDescent="0.25">
      <c r="A11" s="3">
        <v>44392</v>
      </c>
      <c r="B11" s="4">
        <v>4.1666666666666664E-2</v>
      </c>
      <c r="C11" s="5">
        <v>1.1539999999953801</v>
      </c>
      <c r="D11" s="5">
        <f t="shared" si="0"/>
        <v>35.311194850626556</v>
      </c>
      <c r="E11" s="5">
        <f t="shared" si="1"/>
        <v>2.9202358141468161</v>
      </c>
      <c r="F11" s="3">
        <v>44394</v>
      </c>
      <c r="G11" s="4">
        <v>4.1666666666666664E-2</v>
      </c>
      <c r="H11" s="5">
        <v>1.0389999999958399</v>
      </c>
      <c r="I11" s="5">
        <f t="shared" si="2"/>
        <v>30.366691058313712</v>
      </c>
      <c r="J11" s="5">
        <f t="shared" si="3"/>
        <v>2.5113253505225437</v>
      </c>
      <c r="K11" s="3">
        <v>44396</v>
      </c>
      <c r="L11" s="4">
        <v>4.1666666666666664E-2</v>
      </c>
      <c r="M11" s="5">
        <v>1.1739999999952999</v>
      </c>
      <c r="N11" s="5">
        <f t="shared" si="4"/>
        <v>36.199244944119947</v>
      </c>
      <c r="O11" s="5">
        <f t="shared" si="5"/>
        <v>2.9936775568787195</v>
      </c>
      <c r="P11" s="3">
        <v>44398</v>
      </c>
      <c r="Q11" s="4">
        <v>4.1666666666666664E-2</v>
      </c>
      <c r="R11" s="5">
        <v>1.2979999999948</v>
      </c>
      <c r="S11" s="5">
        <f t="shared" si="6"/>
        <v>41.886230423835386</v>
      </c>
      <c r="T11" s="5">
        <f t="shared" si="7"/>
        <v>3.4639912560511861</v>
      </c>
    </row>
    <row r="12" spans="1:20" x14ac:dyDescent="0.25">
      <c r="A12" s="3">
        <v>44392</v>
      </c>
      <c r="B12" s="4">
        <v>8.3333333333333329E-2</v>
      </c>
      <c r="C12" s="5">
        <v>1.16099999999535</v>
      </c>
      <c r="D12" s="5">
        <f t="shared" si="0"/>
        <v>35.621076537331128</v>
      </c>
      <c r="E12" s="5">
        <f t="shared" si="1"/>
        <v>2.9458630296372843</v>
      </c>
      <c r="F12" s="3">
        <v>44394</v>
      </c>
      <c r="G12" s="4">
        <v>8.3333333333333329E-2</v>
      </c>
      <c r="H12" s="5">
        <v>1.03799999999584</v>
      </c>
      <c r="I12" s="5">
        <f t="shared" si="2"/>
        <v>30.324922528059581</v>
      </c>
      <c r="J12" s="5">
        <f t="shared" si="3"/>
        <v>2.507871093070527</v>
      </c>
      <c r="K12" s="3">
        <v>44396</v>
      </c>
      <c r="L12" s="4">
        <v>8.3333333333333329E-2</v>
      </c>
      <c r="M12" s="5">
        <v>1.17099999999531</v>
      </c>
      <c r="N12" s="5">
        <f t="shared" si="4"/>
        <v>36.065513496207757</v>
      </c>
      <c r="O12" s="5">
        <f t="shared" si="5"/>
        <v>2.9826179661363814</v>
      </c>
      <c r="P12" s="3">
        <v>44398</v>
      </c>
      <c r="Q12" s="4">
        <v>8.3333333333333329E-2</v>
      </c>
      <c r="R12" s="5">
        <v>1.30399999999478</v>
      </c>
      <c r="S12" s="5">
        <f t="shared" si="6"/>
        <v>42.169199214458601</v>
      </c>
      <c r="T12" s="5">
        <f t="shared" si="7"/>
        <v>3.4873927750357261</v>
      </c>
    </row>
    <row r="13" spans="1:20" x14ac:dyDescent="0.25">
      <c r="A13" s="3">
        <v>44392</v>
      </c>
      <c r="B13" s="4">
        <v>0.125</v>
      </c>
      <c r="C13" s="5">
        <v>1.1409999999954299</v>
      </c>
      <c r="D13" s="5">
        <f t="shared" si="0"/>
        <v>34.738383485983654</v>
      </c>
      <c r="E13" s="5">
        <f t="shared" si="1"/>
        <v>2.8728643142908479</v>
      </c>
      <c r="F13" s="3">
        <v>44394</v>
      </c>
      <c r="G13" s="4">
        <v>0.125</v>
      </c>
      <c r="H13" s="5">
        <v>1.0539999999957801</v>
      </c>
      <c r="I13" s="5">
        <f t="shared" si="2"/>
        <v>30.995786823735138</v>
      </c>
      <c r="J13" s="5">
        <f t="shared" si="3"/>
        <v>2.563351570322896</v>
      </c>
      <c r="K13" s="3">
        <v>44396</v>
      </c>
      <c r="L13" s="4">
        <v>0.125</v>
      </c>
      <c r="M13" s="5">
        <v>1.1619999999953501</v>
      </c>
      <c r="N13" s="5">
        <f t="shared" si="4"/>
        <v>35.665427725914093</v>
      </c>
      <c r="O13" s="5">
        <f t="shared" si="5"/>
        <v>2.9495308729330953</v>
      </c>
      <c r="P13" s="3">
        <v>44398</v>
      </c>
      <c r="Q13" s="4">
        <v>0.125</v>
      </c>
      <c r="R13" s="5">
        <v>1.3049999999947799</v>
      </c>
      <c r="S13" s="5">
        <f t="shared" si="6"/>
        <v>42.216429720610492</v>
      </c>
      <c r="T13" s="5">
        <f t="shared" si="7"/>
        <v>3.4912987378944873</v>
      </c>
    </row>
    <row r="14" spans="1:20" x14ac:dyDescent="0.25">
      <c r="A14" s="3">
        <v>44392</v>
      </c>
      <c r="B14" s="4">
        <v>0.16666666666666666</v>
      </c>
      <c r="C14" s="5">
        <v>1.14599999999541</v>
      </c>
      <c r="D14" s="5">
        <f t="shared" si="0"/>
        <v>34.958282090918033</v>
      </c>
      <c r="E14" s="5">
        <f t="shared" si="1"/>
        <v>2.8910499289189211</v>
      </c>
      <c r="F14" s="3">
        <v>44394</v>
      </c>
      <c r="G14" s="4">
        <v>0.16666666666666666</v>
      </c>
      <c r="H14" s="5">
        <v>1.07999999999568</v>
      </c>
      <c r="I14" s="5">
        <f t="shared" si="2"/>
        <v>32.097569817468752</v>
      </c>
      <c r="J14" s="5">
        <f t="shared" si="3"/>
        <v>2.6544690239046655</v>
      </c>
      <c r="K14" s="3">
        <v>44396</v>
      </c>
      <c r="L14" s="4">
        <v>0.16666666666666666</v>
      </c>
      <c r="M14" s="5">
        <v>1.1219999999955099</v>
      </c>
      <c r="N14" s="5">
        <f t="shared" si="4"/>
        <v>33.907498413192599</v>
      </c>
      <c r="O14" s="5">
        <f t="shared" si="5"/>
        <v>2.8041501187710276</v>
      </c>
      <c r="P14" s="3">
        <v>44398</v>
      </c>
      <c r="Q14" s="4">
        <v>0.16666666666666666</v>
      </c>
      <c r="R14" s="5">
        <v>1.29599999999481</v>
      </c>
      <c r="S14" s="5">
        <f t="shared" si="6"/>
        <v>41.792065436892827</v>
      </c>
      <c r="T14" s="5">
        <f t="shared" si="7"/>
        <v>3.4562038116310365</v>
      </c>
    </row>
    <row r="15" spans="1:20" x14ac:dyDescent="0.25">
      <c r="A15" s="3">
        <v>44392</v>
      </c>
      <c r="B15" s="4">
        <v>0.20833333333333334</v>
      </c>
      <c r="C15" s="5">
        <v>1.1249999999955</v>
      </c>
      <c r="D15" s="5">
        <f t="shared" si="0"/>
        <v>34.038191809542781</v>
      </c>
      <c r="E15" s="5">
        <f t="shared" si="1"/>
        <v>2.8149584626491877</v>
      </c>
      <c r="F15" s="3">
        <v>44394</v>
      </c>
      <c r="G15" s="4">
        <v>0.20833333333333334</v>
      </c>
      <c r="H15" s="5">
        <v>1.0869999999956499</v>
      </c>
      <c r="I15" s="5">
        <f t="shared" si="2"/>
        <v>32.396649863253373</v>
      </c>
      <c r="J15" s="5">
        <f t="shared" si="3"/>
        <v>2.6792029436910538</v>
      </c>
      <c r="K15" s="3">
        <v>44396</v>
      </c>
      <c r="L15" s="4">
        <v>0.20833333333333334</v>
      </c>
      <c r="M15" s="5">
        <v>1.1179999999955199</v>
      </c>
      <c r="N15" s="5">
        <f t="shared" si="4"/>
        <v>33.733532351623701</v>
      </c>
      <c r="O15" s="5">
        <f t="shared" si="5"/>
        <v>2.7897631254792801</v>
      </c>
      <c r="P15" s="3">
        <v>44398</v>
      </c>
      <c r="Q15" s="4">
        <v>0.20833333333333334</v>
      </c>
      <c r="R15" s="5">
        <v>1.2979999999948</v>
      </c>
      <c r="S15" s="5">
        <f t="shared" si="6"/>
        <v>41.886230423835386</v>
      </c>
      <c r="T15" s="5">
        <f t="shared" si="7"/>
        <v>3.4639912560511861</v>
      </c>
    </row>
    <row r="16" spans="1:20" x14ac:dyDescent="0.25">
      <c r="A16" s="3">
        <v>44392</v>
      </c>
      <c r="B16" s="4">
        <v>0.25</v>
      </c>
      <c r="C16" s="5">
        <v>1.13199999999547</v>
      </c>
      <c r="D16" s="5">
        <f t="shared" si="0"/>
        <v>34.343871459951288</v>
      </c>
      <c r="E16" s="5">
        <f t="shared" si="1"/>
        <v>2.8402381697379715</v>
      </c>
      <c r="F16" s="3">
        <v>44394</v>
      </c>
      <c r="G16" s="4">
        <v>0.25</v>
      </c>
      <c r="H16" s="5">
        <v>1.08199999999567</v>
      </c>
      <c r="I16" s="5">
        <f t="shared" si="2"/>
        <v>32.182915699497912</v>
      </c>
      <c r="J16" s="5">
        <f t="shared" si="3"/>
        <v>2.6615271283484772</v>
      </c>
      <c r="K16" s="3">
        <v>44396</v>
      </c>
      <c r="L16" s="4">
        <v>0.25</v>
      </c>
      <c r="M16" s="5">
        <v>1.0969999999956099</v>
      </c>
      <c r="N16" s="5">
        <f t="shared" si="4"/>
        <v>32.82569857359421</v>
      </c>
      <c r="O16" s="5">
        <f t="shared" si="5"/>
        <v>2.7146852720362409</v>
      </c>
      <c r="P16" s="3">
        <v>44398</v>
      </c>
      <c r="Q16" s="4">
        <v>0.25</v>
      </c>
      <c r="R16" s="5">
        <v>1.2659999999949301</v>
      </c>
      <c r="S16" s="5">
        <f t="shared" si="6"/>
        <v>40.389101802245044</v>
      </c>
      <c r="T16" s="5">
        <f t="shared" si="7"/>
        <v>3.3401787190456651</v>
      </c>
    </row>
    <row r="17" spans="1:20" x14ac:dyDescent="0.25">
      <c r="A17" s="3">
        <v>44392</v>
      </c>
      <c r="B17" s="4">
        <v>0.29166666666666669</v>
      </c>
      <c r="C17" s="5">
        <v>1.1099999999955601</v>
      </c>
      <c r="D17" s="5">
        <f t="shared" si="0"/>
        <v>33.386602325148658</v>
      </c>
      <c r="E17" s="5">
        <f t="shared" si="1"/>
        <v>2.761072012289794</v>
      </c>
      <c r="F17" s="3">
        <v>44394</v>
      </c>
      <c r="G17" s="4">
        <v>0.29166666666666669</v>
      </c>
      <c r="H17" s="5">
        <v>1.05699999999577</v>
      </c>
      <c r="I17" s="5">
        <f t="shared" si="2"/>
        <v>31.122182464693559</v>
      </c>
      <c r="J17" s="5">
        <f t="shared" si="3"/>
        <v>2.5738044898301573</v>
      </c>
      <c r="K17" s="3">
        <v>44396</v>
      </c>
      <c r="L17" s="4">
        <v>0.29166666666666669</v>
      </c>
      <c r="M17" s="5">
        <v>1.10099999999559</v>
      </c>
      <c r="N17" s="5">
        <f t="shared" si="4"/>
        <v>32.997906818388074</v>
      </c>
      <c r="O17" s="5">
        <f t="shared" si="5"/>
        <v>2.7289268938806934</v>
      </c>
      <c r="P17" s="3">
        <v>44398</v>
      </c>
      <c r="Q17" s="4">
        <v>0.29166666666666669</v>
      </c>
      <c r="R17" s="5">
        <v>1.2609999999949499</v>
      </c>
      <c r="S17" s="5">
        <f t="shared" si="6"/>
        <v>40.157014539754904</v>
      </c>
      <c r="T17" s="5">
        <f t="shared" si="7"/>
        <v>3.3209851024377306</v>
      </c>
    </row>
    <row r="18" spans="1:20" x14ac:dyDescent="0.25">
      <c r="A18" s="3">
        <v>44392</v>
      </c>
      <c r="B18" s="4">
        <v>0.33333333333333331</v>
      </c>
      <c r="C18" s="5">
        <v>1.1229999999955</v>
      </c>
      <c r="D18" s="5">
        <f t="shared" si="0"/>
        <v>33.951042047106839</v>
      </c>
      <c r="E18" s="5">
        <f t="shared" si="1"/>
        <v>2.8077511772957355</v>
      </c>
      <c r="F18" s="3">
        <v>44394</v>
      </c>
      <c r="G18" s="4">
        <v>0.33333333333333331</v>
      </c>
      <c r="H18" s="5">
        <v>1.0769999999956901</v>
      </c>
      <c r="I18" s="5">
        <f t="shared" si="2"/>
        <v>31.969709512044219</v>
      </c>
      <c r="J18" s="5">
        <f t="shared" si="3"/>
        <v>2.6438949766460569</v>
      </c>
      <c r="K18" s="3">
        <v>44396</v>
      </c>
      <c r="L18" s="4">
        <v>0.33333333333333331</v>
      </c>
      <c r="M18" s="5">
        <v>1.10499999999558</v>
      </c>
      <c r="N18" s="5">
        <f t="shared" si="4"/>
        <v>33.170450826215742</v>
      </c>
      <c r="O18" s="5">
        <f t="shared" si="5"/>
        <v>2.7431962833280417</v>
      </c>
      <c r="P18" s="3">
        <v>44398</v>
      </c>
      <c r="Q18" s="4">
        <v>0.33333333333333331</v>
      </c>
      <c r="R18" s="5">
        <v>1.2729999999949</v>
      </c>
      <c r="S18" s="5">
        <f t="shared" si="6"/>
        <v>40.714861036992346</v>
      </c>
      <c r="T18" s="5">
        <f t="shared" si="7"/>
        <v>3.3671190077592668</v>
      </c>
    </row>
    <row r="19" spans="1:20" x14ac:dyDescent="0.25">
      <c r="A19" s="3">
        <v>44392</v>
      </c>
      <c r="B19" s="4">
        <v>0.375</v>
      </c>
      <c r="C19" s="5">
        <v>1.16699999999533</v>
      </c>
      <c r="D19" s="5">
        <f t="shared" si="0"/>
        <v>35.887492156178453</v>
      </c>
      <c r="E19" s="5">
        <f t="shared" si="1"/>
        <v>2.9678956013159579</v>
      </c>
      <c r="F19" s="3">
        <v>44394</v>
      </c>
      <c r="G19" s="4">
        <v>0.375</v>
      </c>
      <c r="H19" s="5">
        <v>1.10699999999557</v>
      </c>
      <c r="I19" s="5">
        <f t="shared" si="2"/>
        <v>33.256848602148914</v>
      </c>
      <c r="J19" s="5">
        <f t="shared" si="3"/>
        <v>2.7503413793977152</v>
      </c>
      <c r="K19" s="3">
        <v>44396</v>
      </c>
      <c r="L19" s="4">
        <v>0.375</v>
      </c>
      <c r="M19" s="5">
        <v>1.11699999999553</v>
      </c>
      <c r="N19" s="5">
        <f t="shared" si="4"/>
        <v>33.690092988845699</v>
      </c>
      <c r="O19" s="5">
        <f t="shared" si="5"/>
        <v>2.7861706901775389</v>
      </c>
      <c r="P19" s="3">
        <v>44398</v>
      </c>
      <c r="Q19" s="4">
        <v>0.375</v>
      </c>
      <c r="R19" s="5">
        <v>1.27899999999488</v>
      </c>
      <c r="S19" s="5">
        <f t="shared" si="6"/>
        <v>40.994859155674973</v>
      </c>
      <c r="T19" s="5">
        <f t="shared" si="7"/>
        <v>3.3902748521743202</v>
      </c>
    </row>
    <row r="20" spans="1:20" x14ac:dyDescent="0.25">
      <c r="A20" s="3">
        <v>44392</v>
      </c>
      <c r="B20" s="4">
        <v>0.41666666666666669</v>
      </c>
      <c r="C20" s="5">
        <v>1.16899999999532</v>
      </c>
      <c r="D20" s="5">
        <f t="shared" si="0"/>
        <v>35.976461767958554</v>
      </c>
      <c r="E20" s="5">
        <f t="shared" si="1"/>
        <v>2.9752533882101724</v>
      </c>
      <c r="F20" s="3">
        <v>44394</v>
      </c>
      <c r="G20" s="4">
        <v>0.41666666666666669</v>
      </c>
      <c r="H20" s="5">
        <v>1.11099999999555</v>
      </c>
      <c r="I20" s="5">
        <f t="shared" si="2"/>
        <v>33.429895420934265</v>
      </c>
      <c r="J20" s="5">
        <f t="shared" si="3"/>
        <v>2.7646523513112635</v>
      </c>
      <c r="K20" s="3">
        <v>44396</v>
      </c>
      <c r="L20" s="4">
        <v>0.41666666666666669</v>
      </c>
      <c r="M20" s="5">
        <v>1.11299999999554</v>
      </c>
      <c r="N20" s="5">
        <f t="shared" si="4"/>
        <v>33.516544353318572</v>
      </c>
      <c r="O20" s="5">
        <f t="shared" si="5"/>
        <v>2.7718182180194457</v>
      </c>
      <c r="P20" s="3">
        <v>44398</v>
      </c>
      <c r="Q20" s="4">
        <v>0.41666666666666669</v>
      </c>
      <c r="R20" s="5">
        <v>1.29199999999483</v>
      </c>
      <c r="S20" s="5">
        <f t="shared" si="6"/>
        <v>41.603972649088035</v>
      </c>
      <c r="T20" s="5">
        <f t="shared" si="7"/>
        <v>3.4406485380795804</v>
      </c>
    </row>
    <row r="21" spans="1:20" x14ac:dyDescent="0.25">
      <c r="A21" s="3">
        <v>44392</v>
      </c>
      <c r="B21" s="4">
        <v>0.45833333333333331</v>
      </c>
      <c r="C21" s="5">
        <v>1.1929999999952201</v>
      </c>
      <c r="D21" s="5">
        <f t="shared" si="0"/>
        <v>37.050487516396274</v>
      </c>
      <c r="E21" s="5">
        <f t="shared" si="1"/>
        <v>3.0640753176059716</v>
      </c>
      <c r="F21" s="3">
        <v>44394</v>
      </c>
      <c r="G21" s="4">
        <v>0.45833333333333331</v>
      </c>
      <c r="H21" s="5">
        <v>1.1179999999955199</v>
      </c>
      <c r="I21" s="5">
        <f t="shared" si="2"/>
        <v>33.733532351623701</v>
      </c>
      <c r="J21" s="5">
        <f t="shared" si="3"/>
        <v>2.7897631254792801</v>
      </c>
      <c r="K21" s="3">
        <v>44396</v>
      </c>
      <c r="L21" s="4">
        <v>0.45833333333333331</v>
      </c>
      <c r="M21" s="5">
        <v>1.0909999999956299</v>
      </c>
      <c r="N21" s="5">
        <f t="shared" si="4"/>
        <v>32.568016740414755</v>
      </c>
      <c r="O21" s="5">
        <f t="shared" si="5"/>
        <v>2.6933749844323001</v>
      </c>
      <c r="P21" s="3">
        <v>44398</v>
      </c>
      <c r="Q21" s="4">
        <v>0.45833333333333331</v>
      </c>
      <c r="R21" s="5">
        <v>1.2819999999948699</v>
      </c>
      <c r="S21" s="5">
        <f t="shared" si="6"/>
        <v>41.135126385806494</v>
      </c>
      <c r="T21" s="5">
        <f t="shared" si="7"/>
        <v>3.4018749521061968</v>
      </c>
    </row>
    <row r="22" spans="1:20" x14ac:dyDescent="0.25">
      <c r="A22" s="3">
        <v>44392</v>
      </c>
      <c r="B22" s="4">
        <v>0.5</v>
      </c>
      <c r="C22" s="5">
        <v>1.2009999999951899</v>
      </c>
      <c r="D22" s="5">
        <f t="shared" si="0"/>
        <v>37.411108573676927</v>
      </c>
      <c r="E22" s="5">
        <f t="shared" si="1"/>
        <v>3.0938986790430816</v>
      </c>
      <c r="F22" s="3">
        <v>44394</v>
      </c>
      <c r="G22" s="4">
        <v>0.5</v>
      </c>
      <c r="H22" s="5">
        <v>1.11499999999554</v>
      </c>
      <c r="I22" s="5">
        <f t="shared" si="2"/>
        <v>33.603276894262535</v>
      </c>
      <c r="J22" s="5">
        <f t="shared" si="3"/>
        <v>2.7789909991555115</v>
      </c>
      <c r="K22" s="3">
        <v>44396</v>
      </c>
      <c r="L22" s="4">
        <v>0.5</v>
      </c>
      <c r="M22" s="5">
        <v>1.08799999999564</v>
      </c>
      <c r="N22" s="5">
        <f t="shared" si="4"/>
        <v>32.439459974942352</v>
      </c>
      <c r="O22" s="5">
        <f t="shared" si="5"/>
        <v>2.6827433399277325</v>
      </c>
      <c r="P22" s="3">
        <v>44398</v>
      </c>
      <c r="Q22" s="4">
        <v>0.5</v>
      </c>
      <c r="R22" s="5">
        <v>1.2699999999949201</v>
      </c>
      <c r="S22" s="5">
        <f t="shared" si="6"/>
        <v>40.575130460146681</v>
      </c>
      <c r="T22" s="5">
        <f t="shared" si="7"/>
        <v>3.3555632890541305</v>
      </c>
    </row>
    <row r="23" spans="1:20" x14ac:dyDescent="0.25">
      <c r="A23" s="3">
        <v>44392</v>
      </c>
      <c r="B23" s="4">
        <v>0.54166666666666663</v>
      </c>
      <c r="C23" s="5">
        <v>1.19599999999521</v>
      </c>
      <c r="D23" s="5">
        <f t="shared" si="0"/>
        <v>37.185567764378632</v>
      </c>
      <c r="E23" s="5">
        <f t="shared" si="1"/>
        <v>3.0752464541141129</v>
      </c>
      <c r="F23" s="3">
        <v>44394</v>
      </c>
      <c r="G23" s="4">
        <v>0.54166666666666663</v>
      </c>
      <c r="H23" s="5">
        <v>1.0929999999956199</v>
      </c>
      <c r="I23" s="5">
        <f t="shared" si="2"/>
        <v>32.65382653880873</v>
      </c>
      <c r="J23" s="5">
        <f t="shared" si="3"/>
        <v>2.7004714547594819</v>
      </c>
      <c r="K23" s="3">
        <v>44396</v>
      </c>
      <c r="L23" s="4">
        <v>0.54166666666666663</v>
      </c>
      <c r="M23" s="5">
        <v>1.05299999999578</v>
      </c>
      <c r="N23" s="5">
        <f t="shared" si="4"/>
        <v>30.953697577229743</v>
      </c>
      <c r="O23" s="5">
        <f t="shared" si="5"/>
        <v>2.5598707896368995</v>
      </c>
      <c r="P23" s="3">
        <v>44398</v>
      </c>
      <c r="Q23" s="4">
        <v>0.54166666666666663</v>
      </c>
      <c r="R23" s="5">
        <v>1.27099999999491</v>
      </c>
      <c r="S23" s="5">
        <f t="shared" si="6"/>
        <v>40.62168741606731</v>
      </c>
      <c r="T23" s="5">
        <f t="shared" si="7"/>
        <v>3.3594135493087665</v>
      </c>
    </row>
    <row r="24" spans="1:20" x14ac:dyDescent="0.25">
      <c r="A24" s="3">
        <v>44392</v>
      </c>
      <c r="B24" s="4">
        <v>0.58333333333333337</v>
      </c>
      <c r="C24" s="5">
        <v>1.2069999999951699</v>
      </c>
      <c r="D24" s="5">
        <f t="shared" si="0"/>
        <v>37.682428235758579</v>
      </c>
      <c r="E24" s="5">
        <f t="shared" si="1"/>
        <v>3.1163368150972341</v>
      </c>
      <c r="F24" s="3">
        <v>44394</v>
      </c>
      <c r="G24" s="4">
        <v>0.58333333333333337</v>
      </c>
      <c r="H24" s="5">
        <v>1.07799999999568</v>
      </c>
      <c r="I24" s="5">
        <f t="shared" si="2"/>
        <v>32.012308468641308</v>
      </c>
      <c r="J24" s="5">
        <f t="shared" si="3"/>
        <v>2.6474179103566362</v>
      </c>
      <c r="K24" s="3">
        <v>44396</v>
      </c>
      <c r="L24" s="4">
        <v>0.58333333333333337</v>
      </c>
      <c r="M24" s="5">
        <v>1.03999999999584</v>
      </c>
      <c r="N24" s="5">
        <f t="shared" si="4"/>
        <v>30.408481021827555</v>
      </c>
      <c r="O24" s="5">
        <f t="shared" si="5"/>
        <v>2.5147813805051387</v>
      </c>
      <c r="P24" s="3">
        <v>44398</v>
      </c>
      <c r="Q24" s="4">
        <v>0.58333333333333337</v>
      </c>
      <c r="R24" s="5">
        <v>1.2569999999949699</v>
      </c>
      <c r="S24" s="5">
        <f t="shared" si="6"/>
        <v>39.971704033640485</v>
      </c>
      <c r="T24" s="5">
        <f t="shared" si="7"/>
        <v>3.3056599235820681</v>
      </c>
    </row>
    <row r="25" spans="1:20" x14ac:dyDescent="0.25">
      <c r="A25" s="3">
        <v>44392</v>
      </c>
      <c r="B25" s="4">
        <v>0.625</v>
      </c>
      <c r="C25" s="5">
        <v>1.2139999999951401</v>
      </c>
      <c r="D25" s="5">
        <f t="shared" si="0"/>
        <v>37.999890885335212</v>
      </c>
      <c r="E25" s="5">
        <f t="shared" si="1"/>
        <v>3.1425909762172219</v>
      </c>
      <c r="F25" s="3">
        <v>44394</v>
      </c>
      <c r="G25" s="4">
        <v>0.625</v>
      </c>
      <c r="H25" s="5">
        <v>1.05299999999578</v>
      </c>
      <c r="I25" s="5">
        <f t="shared" si="2"/>
        <v>30.953697577229743</v>
      </c>
      <c r="J25" s="5">
        <f t="shared" si="3"/>
        <v>2.5598707896368995</v>
      </c>
      <c r="K25" s="3">
        <v>44396</v>
      </c>
      <c r="L25" s="4">
        <v>0.625</v>
      </c>
      <c r="M25" s="5">
        <v>1.02199999999591</v>
      </c>
      <c r="N25" s="5">
        <f t="shared" si="4"/>
        <v>29.659547116923683</v>
      </c>
      <c r="O25" s="5">
        <f t="shared" si="5"/>
        <v>2.4528445465695885</v>
      </c>
      <c r="P25" s="3">
        <v>44398</v>
      </c>
      <c r="Q25" s="4">
        <v>0.625</v>
      </c>
      <c r="R25" s="5">
        <v>1.2589999999949599</v>
      </c>
      <c r="S25" s="5">
        <f t="shared" si="6"/>
        <v>40.064319336688158</v>
      </c>
      <c r="T25" s="5">
        <f t="shared" si="7"/>
        <v>3.3133192091441104</v>
      </c>
    </row>
    <row r="26" spans="1:20" x14ac:dyDescent="0.25">
      <c r="A26" s="3">
        <v>44392</v>
      </c>
      <c r="B26" s="4">
        <v>0.66666666666666663</v>
      </c>
      <c r="C26" s="5">
        <v>1.21499999999514</v>
      </c>
      <c r="D26" s="5">
        <f t="shared" si="0"/>
        <v>38.045323723695589</v>
      </c>
      <c r="E26" s="5">
        <f t="shared" si="1"/>
        <v>3.1463482719496252</v>
      </c>
      <c r="F26" s="3">
        <v>44394</v>
      </c>
      <c r="G26" s="4">
        <v>0.66666666666666663</v>
      </c>
      <c r="H26" s="5">
        <v>1.05099999999579</v>
      </c>
      <c r="I26" s="5">
        <f t="shared" si="2"/>
        <v>30.869583079132546</v>
      </c>
      <c r="J26" s="5">
        <f t="shared" si="3"/>
        <v>2.5529145206442614</v>
      </c>
      <c r="K26" s="3">
        <v>44396</v>
      </c>
      <c r="L26" s="4">
        <v>0.66666666666666663</v>
      </c>
      <c r="M26" s="5">
        <v>0.99399999999602395</v>
      </c>
      <c r="N26" s="5">
        <f t="shared" si="4"/>
        <v>28.50844151631021</v>
      </c>
      <c r="O26" s="5">
        <f t="shared" si="5"/>
        <v>2.3576481133988541</v>
      </c>
      <c r="P26" s="3">
        <v>44398</v>
      </c>
      <c r="Q26" s="4">
        <v>0.66666666666666663</v>
      </c>
      <c r="R26" s="5">
        <v>1.25199999999499</v>
      </c>
      <c r="S26" s="5">
        <f t="shared" si="6"/>
        <v>39.740515647464697</v>
      </c>
      <c r="T26" s="5">
        <f t="shared" si="7"/>
        <v>3.2865406440453304</v>
      </c>
    </row>
    <row r="27" spans="1:20" x14ac:dyDescent="0.25">
      <c r="A27" s="3">
        <v>44392</v>
      </c>
      <c r="B27" s="4">
        <v>0.70833333333333337</v>
      </c>
      <c r="C27" s="5">
        <v>1.2179999999951201</v>
      </c>
      <c r="D27" s="5">
        <f t="shared" si="0"/>
        <v>38.181743650257999</v>
      </c>
      <c r="E27" s="5">
        <f t="shared" si="1"/>
        <v>3.1576301998763365</v>
      </c>
      <c r="F27" s="3">
        <v>44394</v>
      </c>
      <c r="G27" s="4">
        <v>0.70833333333333337</v>
      </c>
      <c r="H27" s="5">
        <v>1.0489999999958</v>
      </c>
      <c r="I27" s="5">
        <f t="shared" si="2"/>
        <v>30.785553956806055</v>
      </c>
      <c r="J27" s="5">
        <f t="shared" si="3"/>
        <v>2.5459653122278607</v>
      </c>
      <c r="K27" s="3">
        <v>44396</v>
      </c>
      <c r="L27" s="4">
        <v>0.70833333333333337</v>
      </c>
      <c r="M27" s="5">
        <v>0.98299999999606802</v>
      </c>
      <c r="N27" s="5">
        <f t="shared" si="4"/>
        <v>28.060883770303228</v>
      </c>
      <c r="O27" s="5">
        <f t="shared" si="5"/>
        <v>2.3206350878040767</v>
      </c>
      <c r="P27" s="3">
        <v>44398</v>
      </c>
      <c r="Q27" s="4">
        <v>0.70833333333333337</v>
      </c>
      <c r="R27" s="5">
        <v>1.2549999999949799</v>
      </c>
      <c r="S27" s="5">
        <f t="shared" si="6"/>
        <v>39.879168677640244</v>
      </c>
      <c r="T27" s="5">
        <f t="shared" si="7"/>
        <v>3.2980072496408481</v>
      </c>
    </row>
    <row r="28" spans="1:20" x14ac:dyDescent="0.25">
      <c r="A28" s="3">
        <v>44392</v>
      </c>
      <c r="B28" s="4">
        <v>0.75</v>
      </c>
      <c r="C28" s="5">
        <v>1.2079999999951601</v>
      </c>
      <c r="D28" s="5">
        <f t="shared" si="0"/>
        <v>37.727719226175772</v>
      </c>
      <c r="E28" s="5">
        <f t="shared" si="1"/>
        <v>3.1200823800047361</v>
      </c>
      <c r="F28" s="3">
        <v>44394</v>
      </c>
      <c r="G28" s="4">
        <v>0.75</v>
      </c>
      <c r="H28" s="5">
        <v>1.05299999999578</v>
      </c>
      <c r="I28" s="5">
        <f t="shared" si="2"/>
        <v>30.953697577229743</v>
      </c>
      <c r="J28" s="5">
        <f t="shared" si="3"/>
        <v>2.5598707896368995</v>
      </c>
      <c r="K28" s="3">
        <v>44396</v>
      </c>
      <c r="L28" s="4">
        <v>0.75</v>
      </c>
      <c r="M28" s="5">
        <v>0.96899999999612396</v>
      </c>
      <c r="N28" s="5">
        <f t="shared" si="4"/>
        <v>27.495093141873745</v>
      </c>
      <c r="O28" s="5">
        <f t="shared" si="5"/>
        <v>2.2738442028329588</v>
      </c>
      <c r="P28" s="3">
        <v>44398</v>
      </c>
      <c r="Q28" s="4">
        <v>0.75</v>
      </c>
      <c r="R28" s="5">
        <v>1.2429999999950201</v>
      </c>
      <c r="S28" s="5">
        <f t="shared" si="6"/>
        <v>39.325638075372773</v>
      </c>
      <c r="T28" s="5">
        <f t="shared" si="7"/>
        <v>3.252230268833328</v>
      </c>
    </row>
    <row r="29" spans="1:20" x14ac:dyDescent="0.25">
      <c r="A29" s="3">
        <v>44392</v>
      </c>
      <c r="B29" s="4">
        <v>0.79166666666666663</v>
      </c>
      <c r="C29" s="5">
        <v>1.1909999999952301</v>
      </c>
      <c r="D29" s="5">
        <f t="shared" si="0"/>
        <v>36.960535888015166</v>
      </c>
      <c r="E29" s="5">
        <f t="shared" si="1"/>
        <v>3.056636317938854</v>
      </c>
      <c r="F29" s="3">
        <v>44394</v>
      </c>
      <c r="G29" s="4">
        <v>0.79166666666666663</v>
      </c>
      <c r="H29" s="5">
        <v>1.0579999999957601</v>
      </c>
      <c r="I29" s="5">
        <f t="shared" si="2"/>
        <v>31.164356954327328</v>
      </c>
      <c r="J29" s="5">
        <f t="shared" si="3"/>
        <v>2.5772923201228699</v>
      </c>
      <c r="K29" s="3">
        <v>44396</v>
      </c>
      <c r="L29" s="4">
        <v>0.79166666666666663</v>
      </c>
      <c r="M29" s="5">
        <v>0.96799999999612796</v>
      </c>
      <c r="N29" s="5">
        <f t="shared" si="4"/>
        <v>27.454844121942372</v>
      </c>
      <c r="O29" s="5">
        <f t="shared" si="5"/>
        <v>2.2705156088846339</v>
      </c>
      <c r="P29" s="3">
        <v>44398</v>
      </c>
      <c r="Q29" s="4">
        <v>0.79166666666666663</v>
      </c>
      <c r="R29" s="5">
        <v>1.2619999999949501</v>
      </c>
      <c r="S29" s="5">
        <f t="shared" si="6"/>
        <v>40.203392089125494</v>
      </c>
      <c r="T29" s="5">
        <f t="shared" si="7"/>
        <v>3.324820525770678</v>
      </c>
    </row>
    <row r="30" spans="1:20" x14ac:dyDescent="0.25">
      <c r="A30" s="3">
        <v>44392</v>
      </c>
      <c r="B30" s="4">
        <v>0.83333333333333337</v>
      </c>
      <c r="C30" s="5">
        <v>1.2029999999951799</v>
      </c>
      <c r="D30" s="5">
        <f t="shared" si="0"/>
        <v>37.501467223344022</v>
      </c>
      <c r="E30" s="5">
        <f t="shared" si="1"/>
        <v>3.1013713393705507</v>
      </c>
      <c r="F30" s="3">
        <v>44394</v>
      </c>
      <c r="G30" s="4">
        <v>0.83333333333333337</v>
      </c>
      <c r="H30" s="5">
        <v>1.06099999999575</v>
      </c>
      <c r="I30" s="5">
        <f t="shared" si="2"/>
        <v>31.291008148520152</v>
      </c>
      <c r="J30" s="5">
        <f t="shared" si="3"/>
        <v>2.5877663738826167</v>
      </c>
      <c r="K30" s="3">
        <v>44396</v>
      </c>
      <c r="L30" s="4">
        <v>0.83333333333333337</v>
      </c>
      <c r="M30" s="5">
        <v>0.95899999999616403</v>
      </c>
      <c r="N30" s="5">
        <f t="shared" si="4"/>
        <v>27.093593464103066</v>
      </c>
      <c r="O30" s="5">
        <f t="shared" si="5"/>
        <v>2.2406401794813235</v>
      </c>
      <c r="P30" s="3">
        <v>44398</v>
      </c>
      <c r="Q30" s="4">
        <v>0.83333333333333337</v>
      </c>
      <c r="R30" s="5">
        <v>1.2749999999949</v>
      </c>
      <c r="S30" s="5">
        <f t="shared" si="6"/>
        <v>40.808114231401184</v>
      </c>
      <c r="T30" s="5">
        <f t="shared" si="7"/>
        <v>3.3748310469368779</v>
      </c>
    </row>
    <row r="31" spans="1:20" x14ac:dyDescent="0.25">
      <c r="A31" s="3">
        <v>44392</v>
      </c>
      <c r="B31" s="4">
        <v>0.875</v>
      </c>
      <c r="C31" s="5">
        <v>1.19399999999522</v>
      </c>
      <c r="D31" s="5">
        <f t="shared" si="0"/>
        <v>37.095493897957383</v>
      </c>
      <c r="E31" s="5">
        <f t="shared" si="1"/>
        <v>3.0677973453610754</v>
      </c>
      <c r="F31" s="3">
        <v>44394</v>
      </c>
      <c r="G31" s="4">
        <v>0.875</v>
      </c>
      <c r="H31" s="5">
        <v>1.0849999999956601</v>
      </c>
      <c r="I31" s="5">
        <f t="shared" si="2"/>
        <v>32.311092897530727</v>
      </c>
      <c r="J31" s="5">
        <f t="shared" si="3"/>
        <v>2.6721273826257912</v>
      </c>
      <c r="K31" s="3">
        <v>44396</v>
      </c>
      <c r="L31" s="4">
        <v>0.875</v>
      </c>
      <c r="M31" s="5">
        <v>0.95399999999618401</v>
      </c>
      <c r="N31" s="5">
        <f t="shared" si="4"/>
        <v>26.893670504046778</v>
      </c>
      <c r="O31" s="5">
        <f t="shared" si="5"/>
        <v>2.2241065506846684</v>
      </c>
      <c r="P31" s="3">
        <v>44398</v>
      </c>
      <c r="Q31" s="4">
        <v>0.875</v>
      </c>
      <c r="R31" s="5">
        <v>1.2819999999948699</v>
      </c>
      <c r="S31" s="5">
        <f t="shared" si="6"/>
        <v>41.135126385806494</v>
      </c>
      <c r="T31" s="5">
        <f t="shared" si="7"/>
        <v>3.4018749521061968</v>
      </c>
    </row>
    <row r="32" spans="1:20" x14ac:dyDescent="0.25">
      <c r="A32" s="3">
        <v>44392</v>
      </c>
      <c r="B32" s="4">
        <v>0.91666666666666663</v>
      </c>
      <c r="C32" s="5">
        <v>1.2089999999951599</v>
      </c>
      <c r="D32" s="5">
        <f t="shared" si="0"/>
        <v>37.773030499118633</v>
      </c>
      <c r="E32" s="5">
        <f t="shared" si="1"/>
        <v>3.1238296222771109</v>
      </c>
      <c r="F32" s="3">
        <v>44394</v>
      </c>
      <c r="G32" s="4">
        <v>0.91666666666666663</v>
      </c>
      <c r="H32" s="5">
        <v>1.08599999999565</v>
      </c>
      <c r="I32" s="5">
        <f t="shared" si="2"/>
        <v>32.353860835087261</v>
      </c>
      <c r="J32" s="5">
        <f t="shared" si="3"/>
        <v>2.6756642910617163</v>
      </c>
      <c r="K32" s="3">
        <v>44396</v>
      </c>
      <c r="L32" s="4">
        <v>0.91666666666666663</v>
      </c>
      <c r="M32" s="5">
        <v>0.922999999996308</v>
      </c>
      <c r="N32" s="5">
        <f t="shared" si="4"/>
        <v>25.666523767970247</v>
      </c>
      <c r="O32" s="5">
        <f t="shared" si="5"/>
        <v>2.1226215156111392</v>
      </c>
      <c r="P32" s="3">
        <v>44398</v>
      </c>
      <c r="Q32" s="4">
        <v>0.91666666666666663</v>
      </c>
      <c r="R32" s="5">
        <v>1.2729999999949</v>
      </c>
      <c r="S32" s="5">
        <f t="shared" si="6"/>
        <v>40.714861036992346</v>
      </c>
      <c r="T32" s="5">
        <f t="shared" si="7"/>
        <v>3.3671190077592668</v>
      </c>
    </row>
    <row r="33" spans="1:20" x14ac:dyDescent="0.25">
      <c r="A33" s="3">
        <v>44392</v>
      </c>
      <c r="B33" s="4">
        <v>0.95833333333333337</v>
      </c>
      <c r="C33" s="5">
        <v>1.1969999999952099</v>
      </c>
      <c r="D33" s="5">
        <f t="shared" si="0"/>
        <v>37.230635236682879</v>
      </c>
      <c r="E33" s="5">
        <f t="shared" si="1"/>
        <v>3.0789735340736741</v>
      </c>
      <c r="F33" s="3">
        <v>44394</v>
      </c>
      <c r="G33" s="4">
        <v>0.95833333333333337</v>
      </c>
      <c r="H33" s="5">
        <v>1.08199999999567</v>
      </c>
      <c r="I33" s="5">
        <f t="shared" si="2"/>
        <v>32.182915699497912</v>
      </c>
      <c r="J33" s="5">
        <f t="shared" si="3"/>
        <v>2.6615271283484772</v>
      </c>
      <c r="K33" s="3">
        <v>44396</v>
      </c>
      <c r="L33" s="4">
        <v>0.95833333333333337</v>
      </c>
      <c r="M33" s="5">
        <v>0.92799999999628802</v>
      </c>
      <c r="N33" s="5">
        <f t="shared" si="4"/>
        <v>25.863003354960568</v>
      </c>
      <c r="O33" s="5">
        <f t="shared" si="5"/>
        <v>2.1388703774552389</v>
      </c>
      <c r="P33" s="3">
        <v>44398</v>
      </c>
      <c r="Q33" s="4">
        <v>0.95833333333333337</v>
      </c>
      <c r="R33" s="5">
        <v>1.2609999999949499</v>
      </c>
      <c r="S33" s="5">
        <f t="shared" si="6"/>
        <v>40.157014539754904</v>
      </c>
      <c r="T33" s="5">
        <f t="shared" si="7"/>
        <v>3.3209851024377306</v>
      </c>
    </row>
    <row r="34" spans="1:20" ht="15.75" thickBot="1" x14ac:dyDescent="0.3">
      <c r="A34" s="3">
        <v>44393</v>
      </c>
      <c r="B34" s="4">
        <v>0</v>
      </c>
      <c r="C34" s="5">
        <v>1.18399999999526</v>
      </c>
      <c r="D34" s="5">
        <f t="shared" si="0"/>
        <v>36.646347765850535</v>
      </c>
      <c r="E34" s="5">
        <f t="shared" si="1"/>
        <v>3.0306529602358392</v>
      </c>
      <c r="F34" s="3">
        <v>44395</v>
      </c>
      <c r="G34" s="4">
        <v>0</v>
      </c>
      <c r="H34" s="5">
        <v>1.10899999999556</v>
      </c>
      <c r="I34" s="5">
        <f t="shared" si="2"/>
        <v>33.343330152154124</v>
      </c>
      <c r="J34" s="5">
        <f t="shared" si="3"/>
        <v>2.7574934035831458</v>
      </c>
      <c r="K34" s="3">
        <v>44397</v>
      </c>
      <c r="L34" s="4">
        <v>0</v>
      </c>
      <c r="M34" s="5">
        <v>0.951999999996192</v>
      </c>
      <c r="N34" s="5">
        <f t="shared" si="4"/>
        <v>26.813855999801255</v>
      </c>
      <c r="O34" s="5">
        <f t="shared" si="5"/>
        <v>2.2175058911835639</v>
      </c>
    </row>
    <row r="35" spans="1:20" ht="15.75" thickBot="1" x14ac:dyDescent="0.3">
      <c r="A35" s="3">
        <v>44393</v>
      </c>
      <c r="B35" s="4">
        <v>4.1666666666666664E-2</v>
      </c>
      <c r="C35" s="5">
        <v>1.1869999999952501</v>
      </c>
      <c r="D35" s="5">
        <f t="shared" si="0"/>
        <v>36.780877346711357</v>
      </c>
      <c r="E35" s="5">
        <f t="shared" si="1"/>
        <v>3.0417785565730289</v>
      </c>
      <c r="F35" s="3">
        <v>44395</v>
      </c>
      <c r="G35" s="4">
        <v>4.1666666666666664E-2</v>
      </c>
      <c r="H35" s="5">
        <v>1.09399999999562</v>
      </c>
      <c r="I35" s="5">
        <f t="shared" si="2"/>
        <v>32.69676300329526</v>
      </c>
      <c r="J35" s="5">
        <f t="shared" si="3"/>
        <v>2.7040223003725177</v>
      </c>
      <c r="K35" s="3">
        <v>44397</v>
      </c>
      <c r="L35" s="4">
        <v>4.1666666666666664E-2</v>
      </c>
      <c r="M35" s="5">
        <v>0.97099999999611597</v>
      </c>
      <c r="N35" s="5">
        <f t="shared" si="4"/>
        <v>27.575657118018903</v>
      </c>
      <c r="O35" s="5">
        <f t="shared" si="5"/>
        <v>2.280506843660163</v>
      </c>
      <c r="Q35" s="6" t="s">
        <v>10</v>
      </c>
      <c r="R35" s="7"/>
      <c r="S35" s="7"/>
      <c r="T35" s="8">
        <f>SUM(E10:E57)+SUM(J10:J57)+SUM(O10:O57)+SUM(T10:T33)</f>
        <v>488.5261737490971</v>
      </c>
    </row>
    <row r="36" spans="1:20" x14ac:dyDescent="0.25">
      <c r="A36" s="3">
        <v>44393</v>
      </c>
      <c r="B36" s="4">
        <v>8.3333333333333329E-2</v>
      </c>
      <c r="C36" s="5">
        <v>1.1699999999953199</v>
      </c>
      <c r="D36" s="5">
        <f t="shared" si="0"/>
        <v>36.020977370752284</v>
      </c>
      <c r="E36" s="5">
        <f t="shared" si="1"/>
        <v>2.9789348285612136</v>
      </c>
      <c r="F36" s="3">
        <v>44395</v>
      </c>
      <c r="G36" s="4">
        <v>8.3333333333333329E-2</v>
      </c>
      <c r="H36" s="5">
        <v>1.12099999999551</v>
      </c>
      <c r="I36" s="5">
        <f t="shared" si="2"/>
        <v>33.863975619876285</v>
      </c>
      <c r="J36" s="5">
        <f t="shared" si="3"/>
        <v>2.8005507837637689</v>
      </c>
      <c r="K36" s="3">
        <v>44397</v>
      </c>
      <c r="L36" s="4">
        <v>8.3333333333333329E-2</v>
      </c>
      <c r="M36" s="5">
        <v>1.0059999999959699</v>
      </c>
      <c r="N36" s="5">
        <f t="shared" si="4"/>
        <v>28.999691640392868</v>
      </c>
      <c r="O36" s="5">
        <f t="shared" si="5"/>
        <v>2.39827449866049</v>
      </c>
    </row>
    <row r="37" spans="1:20" x14ac:dyDescent="0.25">
      <c r="A37" s="3">
        <v>44393</v>
      </c>
      <c r="B37" s="4">
        <v>0.125</v>
      </c>
      <c r="C37" s="5">
        <v>1.17899999999528</v>
      </c>
      <c r="D37" s="5">
        <f t="shared" si="0"/>
        <v>36.422540543603439</v>
      </c>
      <c r="E37" s="5">
        <f t="shared" si="1"/>
        <v>3.0121441029560043</v>
      </c>
      <c r="F37" s="3">
        <v>44395</v>
      </c>
      <c r="G37" s="4">
        <v>0.125</v>
      </c>
      <c r="H37" s="5">
        <v>1.11299999999554</v>
      </c>
      <c r="I37" s="5">
        <f t="shared" si="2"/>
        <v>33.516544353318572</v>
      </c>
      <c r="J37" s="5">
        <f t="shared" si="3"/>
        <v>2.7718182180194457</v>
      </c>
      <c r="K37" s="3">
        <v>44397</v>
      </c>
      <c r="L37" s="4">
        <v>0.125</v>
      </c>
      <c r="M37" s="5">
        <v>1.02999999999588</v>
      </c>
      <c r="N37" s="5">
        <f t="shared" si="4"/>
        <v>29.991546785525912</v>
      </c>
      <c r="O37" s="5">
        <f t="shared" si="5"/>
        <v>2.480300919162993</v>
      </c>
    </row>
    <row r="38" spans="1:20" x14ac:dyDescent="0.25">
      <c r="A38" s="3">
        <v>44393</v>
      </c>
      <c r="B38" s="4">
        <v>0.16666666666666666</v>
      </c>
      <c r="C38" s="5">
        <v>1.1699999999953199</v>
      </c>
      <c r="D38" s="5">
        <f t="shared" si="0"/>
        <v>36.020977370752284</v>
      </c>
      <c r="E38" s="5">
        <f t="shared" si="1"/>
        <v>2.9789348285612136</v>
      </c>
      <c r="F38" s="3">
        <v>44395</v>
      </c>
      <c r="G38" s="4">
        <v>0.16666666666666666</v>
      </c>
      <c r="H38" s="5">
        <v>1.1289999999954801</v>
      </c>
      <c r="I38" s="5">
        <f t="shared" si="2"/>
        <v>34.212741122950405</v>
      </c>
      <c r="J38" s="5">
        <f t="shared" si="3"/>
        <v>2.8293936908679984</v>
      </c>
      <c r="K38" s="3">
        <v>44397</v>
      </c>
      <c r="L38" s="4">
        <v>0.16666666666666666</v>
      </c>
      <c r="M38" s="5">
        <v>1.09399999999562</v>
      </c>
      <c r="N38" s="5">
        <f t="shared" si="4"/>
        <v>32.69676300329526</v>
      </c>
      <c r="O38" s="5">
        <f t="shared" si="5"/>
        <v>2.7040223003725177</v>
      </c>
    </row>
    <row r="39" spans="1:20" x14ac:dyDescent="0.25">
      <c r="A39" s="3">
        <v>44393</v>
      </c>
      <c r="B39" s="4">
        <v>0.20833333333333334</v>
      </c>
      <c r="C39" s="5">
        <v>1.1719999999953099</v>
      </c>
      <c r="D39" s="5">
        <f t="shared" si="0"/>
        <v>36.110070137879518</v>
      </c>
      <c r="E39" s="5">
        <f t="shared" si="1"/>
        <v>2.986302800402636</v>
      </c>
      <c r="F39" s="3">
        <v>44395</v>
      </c>
      <c r="G39" s="4">
        <v>0.20833333333333334</v>
      </c>
      <c r="H39" s="5">
        <v>1.1179999999955199</v>
      </c>
      <c r="I39" s="5">
        <f t="shared" si="2"/>
        <v>33.733532351623701</v>
      </c>
      <c r="J39" s="5">
        <f t="shared" si="3"/>
        <v>2.7897631254792801</v>
      </c>
      <c r="K39" s="3">
        <v>44397</v>
      </c>
      <c r="L39" s="4">
        <v>0.20833333333333334</v>
      </c>
      <c r="M39" s="5">
        <v>1.16099999999535</v>
      </c>
      <c r="N39" s="5">
        <f t="shared" si="4"/>
        <v>35.621076537331128</v>
      </c>
      <c r="O39" s="5">
        <f t="shared" si="5"/>
        <v>2.9458630296372843</v>
      </c>
    </row>
    <row r="40" spans="1:20" x14ac:dyDescent="0.25">
      <c r="A40" s="3">
        <v>44393</v>
      </c>
      <c r="B40" s="4">
        <v>0.25</v>
      </c>
      <c r="C40" s="5">
        <v>1.1759999999952899</v>
      </c>
      <c r="D40" s="5">
        <f t="shared" si="0"/>
        <v>36.288501738043081</v>
      </c>
      <c r="E40" s="5">
        <f t="shared" si="1"/>
        <v>3.0010590937361625</v>
      </c>
      <c r="F40" s="3">
        <v>44395</v>
      </c>
      <c r="G40" s="4">
        <v>0.25</v>
      </c>
      <c r="H40" s="5">
        <v>1.1199999999955199</v>
      </c>
      <c r="I40" s="5">
        <f t="shared" si="2"/>
        <v>33.820473673965466</v>
      </c>
      <c r="J40" s="5">
        <f t="shared" si="3"/>
        <v>2.7969531728369441</v>
      </c>
      <c r="K40" s="3">
        <v>44397</v>
      </c>
      <c r="L40" s="4">
        <v>0.25</v>
      </c>
      <c r="M40" s="5">
        <v>1.1639999999953401</v>
      </c>
      <c r="N40" s="5">
        <f t="shared" si="4"/>
        <v>35.754191820037029</v>
      </c>
      <c r="O40" s="5">
        <f t="shared" si="5"/>
        <v>2.9568716635170622</v>
      </c>
    </row>
    <row r="41" spans="1:20" x14ac:dyDescent="0.25">
      <c r="A41" s="3">
        <v>44393</v>
      </c>
      <c r="B41" s="4">
        <v>0.29166666666666669</v>
      </c>
      <c r="C41" s="5">
        <v>1.1679999999953199</v>
      </c>
      <c r="D41" s="5">
        <f t="shared" si="0"/>
        <v>35.931966694280334</v>
      </c>
      <c r="E41" s="5">
        <f t="shared" si="1"/>
        <v>2.9715736456169832</v>
      </c>
      <c r="F41" s="3">
        <v>44395</v>
      </c>
      <c r="G41" s="4">
        <v>0.29166666666666669</v>
      </c>
      <c r="H41" s="5">
        <v>1.10899999999556</v>
      </c>
      <c r="I41" s="5">
        <f t="shared" si="2"/>
        <v>33.343330152154124</v>
      </c>
      <c r="J41" s="5">
        <f t="shared" si="3"/>
        <v>2.7574934035831458</v>
      </c>
      <c r="K41" s="3">
        <v>44397</v>
      </c>
      <c r="L41" s="4">
        <v>0.29166666666666669</v>
      </c>
      <c r="M41" s="5">
        <v>1.19199999999523</v>
      </c>
      <c r="N41" s="5">
        <f t="shared" si="4"/>
        <v>37.005501510984168</v>
      </c>
      <c r="O41" s="5">
        <f t="shared" si="5"/>
        <v>3.0603549749583907</v>
      </c>
    </row>
    <row r="42" spans="1:20" x14ac:dyDescent="0.25">
      <c r="A42" s="3">
        <v>44393</v>
      </c>
      <c r="B42" s="4">
        <v>0.33333333333333331</v>
      </c>
      <c r="C42" s="5">
        <v>1.1699999999953199</v>
      </c>
      <c r="D42" s="5">
        <f t="shared" si="0"/>
        <v>36.020977370752284</v>
      </c>
      <c r="E42" s="5">
        <f t="shared" si="1"/>
        <v>2.9789348285612136</v>
      </c>
      <c r="F42" s="3">
        <v>44395</v>
      </c>
      <c r="G42" s="4">
        <v>0.33333333333333331</v>
      </c>
      <c r="H42" s="5">
        <v>1.13599999999545</v>
      </c>
      <c r="I42" s="5">
        <f t="shared" si="2"/>
        <v>34.519002699327977</v>
      </c>
      <c r="J42" s="5">
        <f t="shared" si="3"/>
        <v>2.8547215232344234</v>
      </c>
      <c r="K42" s="3">
        <v>44397</v>
      </c>
      <c r="L42" s="4">
        <v>0.33333333333333331</v>
      </c>
      <c r="M42" s="5">
        <v>1.21699999999513</v>
      </c>
      <c r="N42" s="5">
        <f t="shared" si="4"/>
        <v>38.136250112296892</v>
      </c>
      <c r="O42" s="5">
        <f t="shared" si="5"/>
        <v>3.153867884286953</v>
      </c>
    </row>
    <row r="43" spans="1:20" x14ac:dyDescent="0.25">
      <c r="A43" s="3">
        <v>44393</v>
      </c>
      <c r="B43" s="4">
        <v>0.375</v>
      </c>
      <c r="C43" s="5">
        <v>1.19199999999523</v>
      </c>
      <c r="D43" s="5">
        <f t="shared" si="0"/>
        <v>37.005501510984168</v>
      </c>
      <c r="E43" s="5">
        <f t="shared" si="1"/>
        <v>3.0603549749583907</v>
      </c>
      <c r="F43" s="3">
        <v>44395</v>
      </c>
      <c r="G43" s="4">
        <v>0.375</v>
      </c>
      <c r="H43" s="5">
        <v>1.1599999999953601</v>
      </c>
      <c r="I43" s="5">
        <f t="shared" si="2"/>
        <v>35.576745929745414</v>
      </c>
      <c r="J43" s="5">
        <f t="shared" si="3"/>
        <v>2.9421968883899456</v>
      </c>
      <c r="K43" s="3">
        <v>44397</v>
      </c>
      <c r="L43" s="4">
        <v>0.375</v>
      </c>
      <c r="M43" s="5">
        <v>1.2369999999950501</v>
      </c>
      <c r="N43" s="5">
        <f t="shared" si="4"/>
        <v>39.049955898286669</v>
      </c>
      <c r="O43" s="5">
        <f t="shared" si="5"/>
        <v>3.2294313527883074</v>
      </c>
    </row>
    <row r="44" spans="1:20" x14ac:dyDescent="0.25">
      <c r="A44" s="3">
        <v>44393</v>
      </c>
      <c r="B44" s="4">
        <v>0.41666666666666669</v>
      </c>
      <c r="C44" s="5">
        <v>1.2249999999951</v>
      </c>
      <c r="D44" s="5">
        <f t="shared" si="0"/>
        <v>38.500764259580855</v>
      </c>
      <c r="E44" s="5">
        <f t="shared" si="1"/>
        <v>3.1840132042673366</v>
      </c>
      <c r="F44" s="3">
        <v>44395</v>
      </c>
      <c r="G44" s="4">
        <v>0.41666666666666669</v>
      </c>
      <c r="H44" s="5">
        <v>1.16499999999534</v>
      </c>
      <c r="I44" s="5">
        <f t="shared" si="2"/>
        <v>35.798604712578758</v>
      </c>
      <c r="J44" s="5">
        <f t="shared" si="3"/>
        <v>2.9605446097302632</v>
      </c>
      <c r="K44" s="3">
        <v>44397</v>
      </c>
      <c r="L44" s="4">
        <v>0.41666666666666669</v>
      </c>
      <c r="M44" s="5">
        <v>1.247999999995</v>
      </c>
      <c r="N44" s="5">
        <f t="shared" si="4"/>
        <v>39.555925195867644</v>
      </c>
      <c r="O44" s="5">
        <f t="shared" si="5"/>
        <v>3.2712750136982538</v>
      </c>
    </row>
    <row r="45" spans="1:20" x14ac:dyDescent="0.25">
      <c r="A45" s="3">
        <v>44393</v>
      </c>
      <c r="B45" s="4">
        <v>0.45833333333333331</v>
      </c>
      <c r="C45" s="5">
        <v>1.2229999999951</v>
      </c>
      <c r="D45" s="5">
        <f t="shared" si="0"/>
        <v>38.409514531654793</v>
      </c>
      <c r="E45" s="5">
        <f t="shared" si="1"/>
        <v>3.1764668517678514</v>
      </c>
      <c r="F45" s="3">
        <v>44395</v>
      </c>
      <c r="G45" s="4">
        <v>0.45833333333333331</v>
      </c>
      <c r="H45" s="5">
        <v>1.1479999999954</v>
      </c>
      <c r="I45" s="5">
        <f t="shared" si="2"/>
        <v>35.046386335912629</v>
      </c>
      <c r="J45" s="5">
        <f t="shared" si="3"/>
        <v>2.8983361499799742</v>
      </c>
      <c r="K45" s="3">
        <v>44397</v>
      </c>
      <c r="L45" s="4">
        <v>0.45833333333333331</v>
      </c>
      <c r="M45" s="5">
        <v>1.249999999995</v>
      </c>
      <c r="N45" s="5">
        <f t="shared" si="4"/>
        <v>39.648180365463574</v>
      </c>
      <c r="O45" s="5">
        <f t="shared" si="5"/>
        <v>3.2789045162238373</v>
      </c>
    </row>
    <row r="46" spans="1:20" x14ac:dyDescent="0.25">
      <c r="A46" s="3">
        <v>44393</v>
      </c>
      <c r="B46" s="4">
        <v>0.5</v>
      </c>
      <c r="C46" s="5">
        <v>1.2119999999951501</v>
      </c>
      <c r="D46" s="5">
        <f t="shared" si="0"/>
        <v>37.909085951244002</v>
      </c>
      <c r="E46" s="5">
        <f t="shared" si="1"/>
        <v>3.1350814081678786</v>
      </c>
      <c r="F46" s="3">
        <v>44395</v>
      </c>
      <c r="G46" s="4">
        <v>0.5</v>
      </c>
      <c r="H46" s="5">
        <v>1.1389999999954401</v>
      </c>
      <c r="I46" s="5">
        <f t="shared" si="2"/>
        <v>34.650568986487073</v>
      </c>
      <c r="J46" s="5">
        <f t="shared" si="3"/>
        <v>2.8656020551824808</v>
      </c>
      <c r="K46" s="3">
        <v>44397</v>
      </c>
      <c r="L46" s="4">
        <v>0.5</v>
      </c>
      <c r="M46" s="5">
        <v>1.2509999999949899</v>
      </c>
      <c r="N46" s="5">
        <f t="shared" si="4"/>
        <v>39.694337995375847</v>
      </c>
      <c r="O46" s="5">
        <f t="shared" si="5"/>
        <v>3.2827217522175824</v>
      </c>
    </row>
    <row r="47" spans="1:20" x14ac:dyDescent="0.25">
      <c r="A47" s="3">
        <v>44393</v>
      </c>
      <c r="B47" s="4">
        <v>0.54166666666666663</v>
      </c>
      <c r="C47" s="5">
        <v>1.2089999999951599</v>
      </c>
      <c r="D47" s="5">
        <f t="shared" si="0"/>
        <v>37.773030499118633</v>
      </c>
      <c r="E47" s="5">
        <f t="shared" si="1"/>
        <v>3.1238296222771109</v>
      </c>
      <c r="F47" s="3">
        <v>44395</v>
      </c>
      <c r="G47" s="4">
        <v>0.54166666666666663</v>
      </c>
      <c r="H47" s="5">
        <v>1.1329999999954601</v>
      </c>
      <c r="I47" s="5">
        <f t="shared" si="2"/>
        <v>34.387623127165021</v>
      </c>
      <c r="J47" s="5">
        <f t="shared" si="3"/>
        <v>2.8438564326165472</v>
      </c>
      <c r="K47" s="3">
        <v>44397</v>
      </c>
      <c r="L47" s="4">
        <v>0.54166666666666663</v>
      </c>
      <c r="M47" s="5">
        <v>1.2469999999950101</v>
      </c>
      <c r="N47" s="5">
        <f t="shared" si="4"/>
        <v>39.509827668050796</v>
      </c>
      <c r="O47" s="5">
        <f t="shared" si="5"/>
        <v>3.2674627481478007</v>
      </c>
    </row>
    <row r="48" spans="1:20" x14ac:dyDescent="0.25">
      <c r="A48" s="3">
        <v>44393</v>
      </c>
      <c r="B48" s="4">
        <v>0.58333333333333337</v>
      </c>
      <c r="C48" s="5">
        <v>1.20199999999519</v>
      </c>
      <c r="D48" s="5">
        <f t="shared" si="0"/>
        <v>37.456277738613039</v>
      </c>
      <c r="E48" s="5">
        <f t="shared" si="1"/>
        <v>3.0976341689832982</v>
      </c>
      <c r="F48" s="3">
        <v>44395</v>
      </c>
      <c r="G48" s="4">
        <v>0.58333333333333337</v>
      </c>
      <c r="H48" s="5">
        <v>1.10899999999556</v>
      </c>
      <c r="I48" s="5">
        <f t="shared" si="2"/>
        <v>33.343330152154124</v>
      </c>
      <c r="J48" s="5">
        <f t="shared" si="3"/>
        <v>2.7574934035831458</v>
      </c>
      <c r="K48" s="3">
        <v>44397</v>
      </c>
      <c r="L48" s="4">
        <v>0.58333333333333337</v>
      </c>
      <c r="M48" s="5">
        <v>1.2569999999949699</v>
      </c>
      <c r="N48" s="5">
        <f t="shared" si="4"/>
        <v>39.971704033640485</v>
      </c>
      <c r="O48" s="5">
        <f t="shared" si="5"/>
        <v>3.3056599235820681</v>
      </c>
    </row>
    <row r="49" spans="1:15" x14ac:dyDescent="0.25">
      <c r="A49" s="3">
        <v>44393</v>
      </c>
      <c r="B49" s="4">
        <v>0.625</v>
      </c>
      <c r="C49" s="5">
        <v>1.2009999999951899</v>
      </c>
      <c r="D49" s="5">
        <f t="shared" si="0"/>
        <v>37.411108573676927</v>
      </c>
      <c r="E49" s="5">
        <f t="shared" si="1"/>
        <v>3.0938986790430816</v>
      </c>
      <c r="F49" s="3">
        <v>44395</v>
      </c>
      <c r="G49" s="4">
        <v>0.625</v>
      </c>
      <c r="H49" s="5">
        <v>1.07799999999568</v>
      </c>
      <c r="I49" s="5">
        <f t="shared" si="2"/>
        <v>32.012308468641308</v>
      </c>
      <c r="J49" s="5">
        <f t="shared" si="3"/>
        <v>2.6474179103566362</v>
      </c>
      <c r="K49" s="3">
        <v>44397</v>
      </c>
      <c r="L49" s="4">
        <v>0.625</v>
      </c>
      <c r="M49" s="5">
        <v>1.25399999999498</v>
      </c>
      <c r="N49" s="5">
        <f t="shared" si="4"/>
        <v>39.832930994505311</v>
      </c>
      <c r="O49" s="5">
        <f t="shared" si="5"/>
        <v>3.2941833932455888</v>
      </c>
    </row>
    <row r="50" spans="1:15" x14ac:dyDescent="0.25">
      <c r="A50" s="3">
        <v>44393</v>
      </c>
      <c r="B50" s="4">
        <v>0.66666666666666663</v>
      </c>
      <c r="C50" s="5">
        <v>1.1639999999953401</v>
      </c>
      <c r="D50" s="5">
        <f t="shared" si="0"/>
        <v>35.754191820037029</v>
      </c>
      <c r="E50" s="5">
        <f t="shared" si="1"/>
        <v>2.9568716635170622</v>
      </c>
      <c r="F50" s="3">
        <v>44395</v>
      </c>
      <c r="G50" s="4">
        <v>0.66666666666666663</v>
      </c>
      <c r="H50" s="5">
        <v>1.0539999999957801</v>
      </c>
      <c r="I50" s="5">
        <f t="shared" si="2"/>
        <v>30.995786823735138</v>
      </c>
      <c r="J50" s="5">
        <f t="shared" si="3"/>
        <v>2.563351570322896</v>
      </c>
      <c r="K50" s="3">
        <v>44397</v>
      </c>
      <c r="L50" s="4">
        <v>0.66666666666666663</v>
      </c>
      <c r="M50" s="5">
        <v>1.2589999999949599</v>
      </c>
      <c r="N50" s="5">
        <f t="shared" si="4"/>
        <v>40.064319336688158</v>
      </c>
      <c r="O50" s="5">
        <f t="shared" si="5"/>
        <v>3.3133192091441104</v>
      </c>
    </row>
    <row r="51" spans="1:15" x14ac:dyDescent="0.25">
      <c r="A51" s="3">
        <v>44393</v>
      </c>
      <c r="B51" s="4">
        <v>0.70833333333333337</v>
      </c>
      <c r="C51" s="5">
        <v>1.1179999999955199</v>
      </c>
      <c r="D51" s="5">
        <f t="shared" si="0"/>
        <v>33.733532351623701</v>
      </c>
      <c r="E51" s="5">
        <f t="shared" si="1"/>
        <v>2.7897631254792801</v>
      </c>
      <c r="F51" s="3">
        <v>44395</v>
      </c>
      <c r="G51" s="4">
        <v>0.70833333333333337</v>
      </c>
      <c r="H51" s="5">
        <v>1.0349999999958599</v>
      </c>
      <c r="I51" s="5">
        <f t="shared" si="2"/>
        <v>30.199745611921017</v>
      </c>
      <c r="J51" s="5">
        <f t="shared" si="3"/>
        <v>2.4975189621058678</v>
      </c>
      <c r="K51" s="3">
        <v>44397</v>
      </c>
      <c r="L51" s="4">
        <v>0.70833333333333337</v>
      </c>
      <c r="M51" s="5">
        <v>1.2429999999950201</v>
      </c>
      <c r="N51" s="5">
        <f t="shared" si="4"/>
        <v>39.325638075372773</v>
      </c>
      <c r="O51" s="5">
        <f t="shared" si="5"/>
        <v>3.252230268833328</v>
      </c>
    </row>
    <row r="52" spans="1:15" x14ac:dyDescent="0.25">
      <c r="A52" s="3">
        <v>44393</v>
      </c>
      <c r="B52" s="4">
        <v>0.75</v>
      </c>
      <c r="C52" s="5">
        <v>1.10499999999558</v>
      </c>
      <c r="D52" s="5">
        <f t="shared" si="0"/>
        <v>33.170450826215742</v>
      </c>
      <c r="E52" s="5">
        <f t="shared" si="1"/>
        <v>2.7431962833280417</v>
      </c>
      <c r="F52" s="3">
        <v>44395</v>
      </c>
      <c r="G52" s="4">
        <v>0.75</v>
      </c>
      <c r="H52" s="5">
        <v>1.06499999999574</v>
      </c>
      <c r="I52" s="5">
        <f t="shared" si="2"/>
        <v>31.460174160276623</v>
      </c>
      <c r="J52" s="5">
        <f t="shared" si="3"/>
        <v>2.6017564030548765</v>
      </c>
      <c r="K52" s="3">
        <v>44397</v>
      </c>
      <c r="L52" s="4">
        <v>0.75</v>
      </c>
      <c r="M52" s="5">
        <v>1.2529999999949799</v>
      </c>
      <c r="N52" s="5">
        <f t="shared" si="4"/>
        <v>39.786713315811411</v>
      </c>
      <c r="O52" s="5">
        <f t="shared" si="5"/>
        <v>3.2903611912176034</v>
      </c>
    </row>
    <row r="53" spans="1:15" x14ac:dyDescent="0.25">
      <c r="A53" s="3">
        <v>44393</v>
      </c>
      <c r="B53" s="4">
        <v>0.79166666666666663</v>
      </c>
      <c r="C53" s="5">
        <v>1.0889999999956399</v>
      </c>
      <c r="D53" s="5">
        <f t="shared" si="0"/>
        <v>32.482291163077406</v>
      </c>
      <c r="E53" s="5">
        <f t="shared" si="1"/>
        <v>2.6862854791865014</v>
      </c>
      <c r="F53" s="3">
        <v>44395</v>
      </c>
      <c r="G53" s="4">
        <v>0.79166666666666663</v>
      </c>
      <c r="H53" s="5">
        <v>1.0739999999956999</v>
      </c>
      <c r="I53" s="5">
        <f t="shared" si="2"/>
        <v>31.842039599471967</v>
      </c>
      <c r="J53" s="5">
        <f t="shared" si="3"/>
        <v>2.6333366748763316</v>
      </c>
      <c r="K53" s="3">
        <v>44397</v>
      </c>
      <c r="L53" s="4">
        <v>0.79166666666666663</v>
      </c>
      <c r="M53" s="5">
        <v>1.25599999999497</v>
      </c>
      <c r="N53" s="5">
        <f t="shared" si="4"/>
        <v>39.925426359316177</v>
      </c>
      <c r="O53" s="5">
        <f t="shared" si="5"/>
        <v>3.3018327599154476</v>
      </c>
    </row>
    <row r="54" spans="1:15" x14ac:dyDescent="0.25">
      <c r="A54" s="3">
        <v>44393</v>
      </c>
      <c r="B54" s="4">
        <v>0.83333333333333337</v>
      </c>
      <c r="C54" s="5">
        <v>1.0809999999956701</v>
      </c>
      <c r="D54" s="5">
        <f t="shared" si="0"/>
        <v>32.140232195401744</v>
      </c>
      <c r="E54" s="5">
        <f t="shared" si="1"/>
        <v>2.657997202559724</v>
      </c>
      <c r="F54" s="3">
        <v>44395</v>
      </c>
      <c r="G54" s="4">
        <v>0.83333333333333337</v>
      </c>
      <c r="H54" s="5">
        <v>1.0829999999956601</v>
      </c>
      <c r="I54" s="5">
        <f t="shared" si="2"/>
        <v>32.225620322629076</v>
      </c>
      <c r="J54" s="5">
        <f t="shared" si="3"/>
        <v>2.6650588006814244</v>
      </c>
      <c r="K54" s="3">
        <v>44397</v>
      </c>
      <c r="L54" s="4">
        <v>0.83333333333333337</v>
      </c>
      <c r="M54" s="5">
        <v>1.2759999999948901</v>
      </c>
      <c r="N54" s="5">
        <f t="shared" si="4"/>
        <v>40.854770654197893</v>
      </c>
      <c r="O54" s="5">
        <f t="shared" si="5"/>
        <v>3.3786895331021656</v>
      </c>
    </row>
    <row r="55" spans="1:15" x14ac:dyDescent="0.25">
      <c r="A55" s="3">
        <v>44393</v>
      </c>
      <c r="B55" s="4">
        <v>0.875</v>
      </c>
      <c r="C55" s="5">
        <v>1.0709999999957101</v>
      </c>
      <c r="D55" s="5">
        <f t="shared" si="0"/>
        <v>31.714560273549555</v>
      </c>
      <c r="E55" s="5">
        <f t="shared" si="1"/>
        <v>2.6227941346225481</v>
      </c>
      <c r="F55" s="3">
        <v>44395</v>
      </c>
      <c r="G55" s="4">
        <v>0.875</v>
      </c>
      <c r="H55" s="5">
        <v>1.0639999999957399</v>
      </c>
      <c r="I55" s="5">
        <f t="shared" si="2"/>
        <v>31.417850777127683</v>
      </c>
      <c r="J55" s="5">
        <f t="shared" si="3"/>
        <v>2.5982562592684593</v>
      </c>
      <c r="K55" s="3">
        <v>44397</v>
      </c>
      <c r="L55" s="4">
        <v>0.875</v>
      </c>
      <c r="M55" s="5">
        <v>1.27699999999489</v>
      </c>
      <c r="N55" s="5">
        <f t="shared" si="4"/>
        <v>40.901446953021356</v>
      </c>
      <c r="O55" s="5">
        <f t="shared" si="5"/>
        <v>3.3825496630148661</v>
      </c>
    </row>
    <row r="56" spans="1:15" x14ac:dyDescent="0.25">
      <c r="A56" s="3">
        <v>44393</v>
      </c>
      <c r="B56" s="4">
        <v>0.91666666666666663</v>
      </c>
      <c r="C56" s="5">
        <v>1.06699999999573</v>
      </c>
      <c r="D56" s="5">
        <f t="shared" si="0"/>
        <v>31.544884643351409</v>
      </c>
      <c r="E56" s="5">
        <f t="shared" si="1"/>
        <v>2.6087619600051615</v>
      </c>
      <c r="F56" s="3">
        <v>44395</v>
      </c>
      <c r="G56" s="4">
        <v>0.91666666666666663</v>
      </c>
      <c r="H56" s="5">
        <v>1.0749999999957001</v>
      </c>
      <c r="I56" s="5">
        <f t="shared" si="2"/>
        <v>31.88457507028609</v>
      </c>
      <c r="J56" s="5">
        <f t="shared" si="3"/>
        <v>2.6368543583126596</v>
      </c>
      <c r="K56" s="3">
        <v>44397</v>
      </c>
      <c r="L56" s="4">
        <v>0.91666666666666663</v>
      </c>
      <c r="M56" s="5">
        <v>1.2699999999949201</v>
      </c>
      <c r="N56" s="5">
        <f t="shared" si="4"/>
        <v>40.575130460146681</v>
      </c>
      <c r="O56" s="5">
        <f t="shared" si="5"/>
        <v>3.3555632890541305</v>
      </c>
    </row>
    <row r="57" spans="1:15" x14ac:dyDescent="0.25">
      <c r="A57" s="3">
        <v>44393</v>
      </c>
      <c r="B57" s="4">
        <v>0.95833333333333337</v>
      </c>
      <c r="C57" s="5">
        <v>1.04199999999583</v>
      </c>
      <c r="D57" s="5">
        <f t="shared" si="0"/>
        <v>30.492125218671713</v>
      </c>
      <c r="E57" s="5">
        <f t="shared" si="1"/>
        <v>2.5216987555841506</v>
      </c>
      <c r="F57" s="3">
        <v>44395</v>
      </c>
      <c r="G57" s="4">
        <v>0.95833333333333337</v>
      </c>
      <c r="H57" s="5">
        <v>1.1179999999955199</v>
      </c>
      <c r="I57" s="5">
        <f t="shared" si="2"/>
        <v>33.733532351623701</v>
      </c>
      <c r="J57" s="5">
        <f t="shared" si="3"/>
        <v>2.7897631254792801</v>
      </c>
      <c r="K57" s="3">
        <v>44397</v>
      </c>
      <c r="L57" s="4">
        <v>0.95833333333333337</v>
      </c>
      <c r="M57" s="5">
        <v>1.2729999999949</v>
      </c>
      <c r="N57" s="5">
        <f t="shared" si="4"/>
        <v>40.714861036992346</v>
      </c>
      <c r="O57" s="5">
        <f t="shared" si="5"/>
        <v>3.3671190077592668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0A7F5-0F8E-4BB6-BCD9-488B35642D86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1" t="s">
        <v>0</v>
      </c>
      <c r="B1" s="1"/>
      <c r="C1" s="1"/>
      <c r="D1" s="1"/>
    </row>
    <row r="2" spans="1:20" x14ac:dyDescent="0.25">
      <c r="A2" s="1" t="s">
        <v>1</v>
      </c>
      <c r="B2" s="1"/>
      <c r="C2" s="1"/>
      <c r="D2" s="1"/>
    </row>
    <row r="3" spans="1:20" x14ac:dyDescent="0.25">
      <c r="A3" s="1" t="s">
        <v>2</v>
      </c>
      <c r="B3" s="1"/>
      <c r="C3" s="1"/>
      <c r="D3" s="1"/>
    </row>
    <row r="4" spans="1:20" x14ac:dyDescent="0.25">
      <c r="A4" s="1" t="s">
        <v>3</v>
      </c>
      <c r="B4" s="1"/>
      <c r="C4" s="1"/>
      <c r="D4" s="1"/>
    </row>
    <row r="5" spans="1:20" x14ac:dyDescent="0.25">
      <c r="A5" s="1" t="s">
        <v>4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3" t="s">
        <v>81</v>
      </c>
      <c r="J7" s="23"/>
      <c r="K7" s="23"/>
      <c r="L7" s="24">
        <f>MAX(D10:D57,I10:I57,N10:N57,S10:S33)</f>
        <v>44.265914628242491</v>
      </c>
    </row>
    <row r="8" spans="1:20" x14ac:dyDescent="0.25">
      <c r="A8" s="1"/>
      <c r="B8" s="1"/>
      <c r="C8" s="1"/>
      <c r="D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44399</v>
      </c>
      <c r="B10" s="4">
        <v>0</v>
      </c>
      <c r="C10" s="5">
        <v>1.26899999999492</v>
      </c>
      <c r="D10" s="5">
        <f t="shared" ref="D10:D57" si="0">4*6*((C10+0.16)^(1.522*(6^0.026)))</f>
        <v>42.405548799535737</v>
      </c>
      <c r="E10" s="5">
        <f t="shared" ref="E10:E57" si="1">D10*0.0827</f>
        <v>3.5069388857216053</v>
      </c>
      <c r="F10" s="3">
        <v>44401</v>
      </c>
      <c r="G10" s="4">
        <v>0</v>
      </c>
      <c r="H10" s="5">
        <v>1.26699999999493</v>
      </c>
      <c r="I10" s="5">
        <f t="shared" ref="I10:I57" si="2">4*6*((H10+0.16)^(1.522*(6^0.026)))</f>
        <v>42.310949860416635</v>
      </c>
      <c r="J10" s="5">
        <f t="shared" ref="J10:J57" si="3">I10*0.0827</f>
        <v>3.4991155534564555</v>
      </c>
      <c r="K10" s="3">
        <v>44403</v>
      </c>
      <c r="L10" s="4">
        <v>0</v>
      </c>
      <c r="M10" s="5">
        <v>1.2489999999950001</v>
      </c>
      <c r="N10" s="5">
        <f t="shared" ref="N10:N57" si="4">4*6*((M10+0.16)^(1.522*(6^0.026)))</f>
        <v>41.463110774689326</v>
      </c>
      <c r="O10" s="5">
        <f t="shared" ref="O10:O57" si="5">N10*0.0827</f>
        <v>3.428999261066807</v>
      </c>
      <c r="P10" s="3">
        <v>44405</v>
      </c>
      <c r="Q10" s="4">
        <v>0</v>
      </c>
      <c r="R10" s="5">
        <v>1.1499999999954</v>
      </c>
      <c r="S10" s="5">
        <f t="shared" ref="S10:S33" si="6">4*6*((R10+0.16)^(1.522*(6^0.026)))</f>
        <v>36.915590653799057</v>
      </c>
      <c r="T10" s="5">
        <f t="shared" ref="T10:T33" si="7">S10*0.0827</f>
        <v>3.052919347069182</v>
      </c>
    </row>
    <row r="11" spans="1:20" x14ac:dyDescent="0.25">
      <c r="A11" s="3">
        <v>44399</v>
      </c>
      <c r="B11" s="4">
        <v>4.1666666666666664E-2</v>
      </c>
      <c r="C11" s="5">
        <v>1.22099999999511</v>
      </c>
      <c r="D11" s="5">
        <f t="shared" si="0"/>
        <v>40.157014539762315</v>
      </c>
      <c r="E11" s="5">
        <f t="shared" si="1"/>
        <v>3.3209851024383434</v>
      </c>
      <c r="F11" s="3">
        <v>44401</v>
      </c>
      <c r="G11" s="4">
        <v>4.1666666666666664E-2</v>
      </c>
      <c r="H11" s="5">
        <v>1.2549999999949799</v>
      </c>
      <c r="I11" s="5">
        <f t="shared" si="2"/>
        <v>41.745012583195958</v>
      </c>
      <c r="J11" s="5">
        <f t="shared" si="3"/>
        <v>3.4523125406303055</v>
      </c>
      <c r="K11" s="3">
        <v>44403</v>
      </c>
      <c r="L11" s="4">
        <v>4.1666666666666664E-2</v>
      </c>
      <c r="M11" s="5">
        <v>1.2489999999950001</v>
      </c>
      <c r="N11" s="5">
        <f t="shared" si="4"/>
        <v>41.463110774689326</v>
      </c>
      <c r="O11" s="5">
        <f t="shared" si="5"/>
        <v>3.428999261066807</v>
      </c>
      <c r="P11" s="3">
        <v>44405</v>
      </c>
      <c r="Q11" s="4">
        <v>4.1666666666666664E-2</v>
      </c>
      <c r="R11" s="5">
        <v>1.1659999999953301</v>
      </c>
      <c r="S11" s="5">
        <f t="shared" si="6"/>
        <v>37.637157534068642</v>
      </c>
      <c r="T11" s="5">
        <f t="shared" si="7"/>
        <v>3.1125929280674764</v>
      </c>
    </row>
    <row r="12" spans="1:20" x14ac:dyDescent="0.25">
      <c r="A12" s="3">
        <v>44399</v>
      </c>
      <c r="B12" s="4">
        <v>8.3333333333333329E-2</v>
      </c>
      <c r="C12" s="5">
        <v>1.2179999999951201</v>
      </c>
      <c r="D12" s="5">
        <f t="shared" si="0"/>
        <v>40.018001694732085</v>
      </c>
      <c r="E12" s="5">
        <f t="shared" si="1"/>
        <v>3.3094887401543431</v>
      </c>
      <c r="F12" s="3">
        <v>44401</v>
      </c>
      <c r="G12" s="4">
        <v>8.3333333333333329E-2</v>
      </c>
      <c r="H12" s="5">
        <v>1.2679999999949201</v>
      </c>
      <c r="I12" s="5">
        <f t="shared" si="2"/>
        <v>42.358239482858622</v>
      </c>
      <c r="J12" s="5">
        <f t="shared" si="3"/>
        <v>3.5030264052324078</v>
      </c>
      <c r="K12" s="3">
        <v>44403</v>
      </c>
      <c r="L12" s="4">
        <v>8.3333333333333329E-2</v>
      </c>
      <c r="M12" s="5">
        <v>1.2299999999950799</v>
      </c>
      <c r="N12" s="5">
        <f t="shared" si="4"/>
        <v>40.575130460154114</v>
      </c>
      <c r="O12" s="5">
        <f t="shared" si="5"/>
        <v>3.3555632890547451</v>
      </c>
      <c r="P12" s="3">
        <v>44405</v>
      </c>
      <c r="Q12" s="4">
        <v>8.3333333333333329E-2</v>
      </c>
      <c r="R12" s="5">
        <v>1.15899999999536</v>
      </c>
      <c r="S12" s="5">
        <f t="shared" si="6"/>
        <v>37.320831228144385</v>
      </c>
      <c r="T12" s="5">
        <f t="shared" si="7"/>
        <v>3.0864327425675406</v>
      </c>
    </row>
    <row r="13" spans="1:20" x14ac:dyDescent="0.25">
      <c r="A13" s="3">
        <v>44399</v>
      </c>
      <c r="B13" s="4">
        <v>0.125</v>
      </c>
      <c r="C13" s="5">
        <v>1.1989999999951999</v>
      </c>
      <c r="D13" s="5">
        <f t="shared" si="0"/>
        <v>39.141769598623469</v>
      </c>
      <c r="E13" s="5">
        <f t="shared" si="1"/>
        <v>3.2370243458061609</v>
      </c>
      <c r="F13" s="3">
        <v>44401</v>
      </c>
      <c r="G13" s="4">
        <v>0.125</v>
      </c>
      <c r="H13" s="5">
        <v>1.24599999999501</v>
      </c>
      <c r="I13" s="5">
        <f t="shared" si="2"/>
        <v>41.322427113582414</v>
      </c>
      <c r="J13" s="5">
        <f t="shared" si="3"/>
        <v>3.4173647222932653</v>
      </c>
      <c r="K13" s="3">
        <v>44403</v>
      </c>
      <c r="L13" s="4">
        <v>0.125</v>
      </c>
      <c r="M13" s="5">
        <v>1.25999999999496</v>
      </c>
      <c r="N13" s="5">
        <f t="shared" si="4"/>
        <v>41.980474412490203</v>
      </c>
      <c r="O13" s="5">
        <f t="shared" si="5"/>
        <v>3.4717852339129398</v>
      </c>
      <c r="P13" s="3">
        <v>44405</v>
      </c>
      <c r="Q13" s="4">
        <v>0.125</v>
      </c>
      <c r="R13" s="5">
        <v>1.1549999999953799</v>
      </c>
      <c r="S13" s="5">
        <f t="shared" si="6"/>
        <v>37.140520649386033</v>
      </c>
      <c r="T13" s="5">
        <f t="shared" si="7"/>
        <v>3.0715210577042247</v>
      </c>
    </row>
    <row r="14" spans="1:20" x14ac:dyDescent="0.25">
      <c r="A14" s="3">
        <v>44399</v>
      </c>
      <c r="B14" s="4">
        <v>0.16666666666666666</v>
      </c>
      <c r="C14" s="5">
        <v>1.1989999999951999</v>
      </c>
      <c r="D14" s="5">
        <f t="shared" si="0"/>
        <v>39.141769598623469</v>
      </c>
      <c r="E14" s="5">
        <f t="shared" si="1"/>
        <v>3.2370243458061609</v>
      </c>
      <c r="F14" s="3">
        <v>44401</v>
      </c>
      <c r="G14" s="4">
        <v>0.16666666666666666</v>
      </c>
      <c r="H14" s="5">
        <v>1.23799999999504</v>
      </c>
      <c r="I14" s="5">
        <f t="shared" si="2"/>
        <v>40.948143122108732</v>
      </c>
      <c r="J14" s="5">
        <f t="shared" si="3"/>
        <v>3.3864114361983919</v>
      </c>
      <c r="K14" s="3">
        <v>44403</v>
      </c>
      <c r="L14" s="4">
        <v>0.16666666666666666</v>
      </c>
      <c r="M14" s="5">
        <v>1.23799999999504</v>
      </c>
      <c r="N14" s="5">
        <f t="shared" si="4"/>
        <v>40.948143122108732</v>
      </c>
      <c r="O14" s="5">
        <f t="shared" si="5"/>
        <v>3.3864114361983919</v>
      </c>
      <c r="P14" s="3">
        <v>44405</v>
      </c>
      <c r="Q14" s="4">
        <v>0.16666666666666666</v>
      </c>
      <c r="R14" s="5">
        <v>1.1639999999953401</v>
      </c>
      <c r="S14" s="5">
        <f t="shared" si="6"/>
        <v>37.54667702164992</v>
      </c>
      <c r="T14" s="5">
        <f t="shared" si="7"/>
        <v>3.1051101896904481</v>
      </c>
    </row>
    <row r="15" spans="1:20" x14ac:dyDescent="0.25">
      <c r="A15" s="3">
        <v>44399</v>
      </c>
      <c r="B15" s="4">
        <v>0.20833333333333334</v>
      </c>
      <c r="C15" s="5">
        <v>1.19599999999521</v>
      </c>
      <c r="D15" s="5">
        <f t="shared" si="0"/>
        <v>39.004079203627022</v>
      </c>
      <c r="E15" s="5">
        <f t="shared" si="1"/>
        <v>3.2256373501399547</v>
      </c>
      <c r="F15" s="3">
        <v>44401</v>
      </c>
      <c r="G15" s="4">
        <v>0.20833333333333334</v>
      </c>
      <c r="H15" s="5">
        <v>1.2469999999950101</v>
      </c>
      <c r="I15" s="5">
        <f t="shared" si="2"/>
        <v>41.369301856306457</v>
      </c>
      <c r="J15" s="5">
        <f t="shared" si="3"/>
        <v>3.4212412635165439</v>
      </c>
      <c r="K15" s="3">
        <v>44403</v>
      </c>
      <c r="L15" s="4">
        <v>0.20833333333333334</v>
      </c>
      <c r="M15" s="5">
        <v>1.23299999999506</v>
      </c>
      <c r="N15" s="5">
        <f t="shared" si="4"/>
        <v>40.714861036999807</v>
      </c>
      <c r="O15" s="5">
        <f t="shared" si="5"/>
        <v>3.367119007759884</v>
      </c>
      <c r="P15" s="3">
        <v>44405</v>
      </c>
      <c r="Q15" s="4">
        <v>0.20833333333333334</v>
      </c>
      <c r="R15" s="5">
        <v>1.17099999999531</v>
      </c>
      <c r="S15" s="5">
        <f t="shared" si="6"/>
        <v>37.863713867838662</v>
      </c>
      <c r="T15" s="5">
        <f t="shared" si="7"/>
        <v>3.1313291368702574</v>
      </c>
    </row>
    <row r="16" spans="1:20" x14ac:dyDescent="0.25">
      <c r="A16" s="3">
        <v>44399</v>
      </c>
      <c r="B16" s="4">
        <v>0.25</v>
      </c>
      <c r="C16" s="5">
        <v>1.16299999999534</v>
      </c>
      <c r="D16" s="5">
        <f t="shared" si="0"/>
        <v>37.501467223351263</v>
      </c>
      <c r="E16" s="5">
        <f t="shared" si="1"/>
        <v>3.1013713393711493</v>
      </c>
      <c r="F16" s="3">
        <v>44401</v>
      </c>
      <c r="G16" s="4">
        <v>0.25</v>
      </c>
      <c r="H16" s="5">
        <v>1.25399999999498</v>
      </c>
      <c r="I16" s="5">
        <f t="shared" si="2"/>
        <v>41.697979496881473</v>
      </c>
      <c r="J16" s="5">
        <f t="shared" si="3"/>
        <v>3.4484229043920975</v>
      </c>
      <c r="K16" s="3">
        <v>44403</v>
      </c>
      <c r="L16" s="4">
        <v>0.25</v>
      </c>
      <c r="M16" s="5">
        <v>1.24399999999502</v>
      </c>
      <c r="N16" s="5">
        <f t="shared" si="4"/>
        <v>41.228737089629185</v>
      </c>
      <c r="O16" s="5">
        <f t="shared" si="5"/>
        <v>3.4096165573123334</v>
      </c>
      <c r="P16" s="3">
        <v>44405</v>
      </c>
      <c r="Q16" s="4">
        <v>0.25</v>
      </c>
      <c r="R16" s="5">
        <v>1.1659999999953301</v>
      </c>
      <c r="S16" s="5">
        <f t="shared" si="6"/>
        <v>37.637157534068642</v>
      </c>
      <c r="T16" s="5">
        <f t="shared" si="7"/>
        <v>3.1125929280674764</v>
      </c>
    </row>
    <row r="17" spans="1:20" x14ac:dyDescent="0.25">
      <c r="A17" s="3">
        <v>44399</v>
      </c>
      <c r="B17" s="4">
        <v>0.29166666666666669</v>
      </c>
      <c r="C17" s="5">
        <v>1.1509999999953899</v>
      </c>
      <c r="D17" s="5">
        <f t="shared" si="0"/>
        <v>36.960535888022349</v>
      </c>
      <c r="E17" s="5">
        <f t="shared" si="1"/>
        <v>3.0566363179394482</v>
      </c>
      <c r="F17" s="3">
        <v>44401</v>
      </c>
      <c r="G17" s="4">
        <v>0.29166666666666669</v>
      </c>
      <c r="H17" s="5">
        <v>1.2389999999950401</v>
      </c>
      <c r="I17" s="5">
        <f t="shared" si="2"/>
        <v>40.994859155682448</v>
      </c>
      <c r="J17" s="5">
        <f t="shared" si="3"/>
        <v>3.3902748521749384</v>
      </c>
      <c r="K17" s="3">
        <v>44403</v>
      </c>
      <c r="L17" s="4">
        <v>0.29166666666666669</v>
      </c>
      <c r="M17" s="5">
        <v>1.2339999999950599</v>
      </c>
      <c r="N17" s="5">
        <f t="shared" si="4"/>
        <v>40.76147769041296</v>
      </c>
      <c r="O17" s="5">
        <f t="shared" si="5"/>
        <v>3.3709742049971516</v>
      </c>
      <c r="P17" s="3">
        <v>44405</v>
      </c>
      <c r="Q17" s="4">
        <v>0.29166666666666669</v>
      </c>
      <c r="R17" s="5">
        <v>1.12999999999548</v>
      </c>
      <c r="S17" s="5">
        <f t="shared" si="6"/>
        <v>36.020977370759418</v>
      </c>
      <c r="T17" s="5">
        <f t="shared" si="7"/>
        <v>2.9789348285618038</v>
      </c>
    </row>
    <row r="18" spans="1:20" x14ac:dyDescent="0.25">
      <c r="A18" s="3">
        <v>44399</v>
      </c>
      <c r="B18" s="4">
        <v>0.33333333333333331</v>
      </c>
      <c r="C18" s="5">
        <v>1.1729999999953</v>
      </c>
      <c r="D18" s="5">
        <f t="shared" si="0"/>
        <v>37.954478292473098</v>
      </c>
      <c r="E18" s="5">
        <f t="shared" si="1"/>
        <v>3.138835354787525</v>
      </c>
      <c r="F18" s="3">
        <v>44401</v>
      </c>
      <c r="G18" s="4">
        <v>0.33333333333333331</v>
      </c>
      <c r="H18" s="5">
        <v>1.2469999999950101</v>
      </c>
      <c r="I18" s="5">
        <f t="shared" si="2"/>
        <v>41.369301856306457</v>
      </c>
      <c r="J18" s="5">
        <f t="shared" si="3"/>
        <v>3.4212412635165439</v>
      </c>
      <c r="K18" s="3">
        <v>44403</v>
      </c>
      <c r="L18" s="4">
        <v>0.33333333333333331</v>
      </c>
      <c r="M18" s="5">
        <v>1.2429999999950201</v>
      </c>
      <c r="N18" s="5">
        <f t="shared" si="4"/>
        <v>41.181921819840326</v>
      </c>
      <c r="O18" s="5">
        <f t="shared" si="5"/>
        <v>3.4057449345007949</v>
      </c>
      <c r="P18" s="3">
        <v>44405</v>
      </c>
      <c r="Q18" s="4">
        <v>0.33333333333333331</v>
      </c>
      <c r="R18" s="5">
        <v>1.1499999999954</v>
      </c>
      <c r="S18" s="5">
        <f t="shared" si="6"/>
        <v>36.915590653799057</v>
      </c>
      <c r="T18" s="5">
        <f t="shared" si="7"/>
        <v>3.052919347069182</v>
      </c>
    </row>
    <row r="19" spans="1:20" x14ac:dyDescent="0.25">
      <c r="A19" s="3">
        <v>44399</v>
      </c>
      <c r="B19" s="4">
        <v>0.375</v>
      </c>
      <c r="C19" s="5">
        <v>1.18399999999526</v>
      </c>
      <c r="D19" s="5">
        <f t="shared" si="0"/>
        <v>38.455129303482806</v>
      </c>
      <c r="E19" s="5">
        <f t="shared" si="1"/>
        <v>3.1802391933980281</v>
      </c>
      <c r="F19" s="3">
        <v>44401</v>
      </c>
      <c r="G19" s="4">
        <v>0.375</v>
      </c>
      <c r="H19" s="5">
        <v>1.2449999999950201</v>
      </c>
      <c r="I19" s="5">
        <f t="shared" si="2"/>
        <v>41.275572189451132</v>
      </c>
      <c r="J19" s="5">
        <f t="shared" si="3"/>
        <v>3.4134898200676083</v>
      </c>
      <c r="K19" s="3">
        <v>44403</v>
      </c>
      <c r="L19" s="4">
        <v>0.375</v>
      </c>
      <c r="M19" s="5">
        <v>1.2389999999950401</v>
      </c>
      <c r="N19" s="5">
        <f t="shared" si="4"/>
        <v>40.994859155682448</v>
      </c>
      <c r="O19" s="5">
        <f t="shared" si="5"/>
        <v>3.3902748521749384</v>
      </c>
      <c r="P19" s="3">
        <v>44405</v>
      </c>
      <c r="Q19" s="4">
        <v>0.375</v>
      </c>
      <c r="R19" s="5">
        <v>1.1639999999953401</v>
      </c>
      <c r="S19" s="5">
        <f t="shared" si="6"/>
        <v>37.54667702164992</v>
      </c>
      <c r="T19" s="5">
        <f t="shared" si="7"/>
        <v>3.1051101896904481</v>
      </c>
    </row>
    <row r="20" spans="1:20" x14ac:dyDescent="0.25">
      <c r="A20" s="3">
        <v>44399</v>
      </c>
      <c r="B20" s="4">
        <v>0.41666666666666669</v>
      </c>
      <c r="C20" s="5">
        <v>1.19399999999522</v>
      </c>
      <c r="D20" s="5">
        <f t="shared" si="0"/>
        <v>38.912386155339</v>
      </c>
      <c r="E20" s="5">
        <f t="shared" si="1"/>
        <v>3.2180543350465349</v>
      </c>
      <c r="F20" s="3">
        <v>44401</v>
      </c>
      <c r="G20" s="4">
        <v>0.41666666666666669</v>
      </c>
      <c r="H20" s="5">
        <v>1.25799999999496</v>
      </c>
      <c r="I20" s="5">
        <f t="shared" si="2"/>
        <v>41.886230423842932</v>
      </c>
      <c r="J20" s="5">
        <f t="shared" si="3"/>
        <v>3.4639912560518105</v>
      </c>
      <c r="K20" s="3">
        <v>44403</v>
      </c>
      <c r="L20" s="4">
        <v>0.41666666666666669</v>
      </c>
      <c r="M20" s="5">
        <v>1.2469999999950101</v>
      </c>
      <c r="N20" s="5">
        <f t="shared" si="4"/>
        <v>41.369301856306457</v>
      </c>
      <c r="O20" s="5">
        <f t="shared" si="5"/>
        <v>3.4212412635165439</v>
      </c>
      <c r="P20" s="3">
        <v>44405</v>
      </c>
      <c r="Q20" s="4">
        <v>0.41666666666666669</v>
      </c>
      <c r="R20" s="5">
        <v>1.16699999999533</v>
      </c>
      <c r="S20" s="5">
        <f t="shared" si="6"/>
        <v>37.682428235765819</v>
      </c>
      <c r="T20" s="5">
        <f t="shared" si="7"/>
        <v>3.1163368150978332</v>
      </c>
    </row>
    <row r="21" spans="1:20" x14ac:dyDescent="0.25">
      <c r="A21" s="3">
        <v>44399</v>
      </c>
      <c r="B21" s="4">
        <v>0.45833333333333331</v>
      </c>
      <c r="C21" s="5">
        <v>1.1829999999952601</v>
      </c>
      <c r="D21" s="5">
        <f t="shared" si="0"/>
        <v>38.409514531662097</v>
      </c>
      <c r="E21" s="5">
        <f t="shared" si="1"/>
        <v>3.1764668517684553</v>
      </c>
      <c r="F21" s="3">
        <v>44401</v>
      </c>
      <c r="G21" s="4">
        <v>0.45833333333333331</v>
      </c>
      <c r="H21" s="5">
        <v>1.2469999999950101</v>
      </c>
      <c r="I21" s="5">
        <f t="shared" si="2"/>
        <v>41.369301856306457</v>
      </c>
      <c r="J21" s="5">
        <f t="shared" si="3"/>
        <v>3.4212412635165439</v>
      </c>
      <c r="K21" s="3">
        <v>44403</v>
      </c>
      <c r="L21" s="4">
        <v>0.45833333333333331</v>
      </c>
      <c r="M21" s="5">
        <v>1.2389999999950401</v>
      </c>
      <c r="N21" s="5">
        <f t="shared" si="4"/>
        <v>40.994859155682448</v>
      </c>
      <c r="O21" s="5">
        <f t="shared" si="5"/>
        <v>3.3902748521749384</v>
      </c>
      <c r="P21" s="3">
        <v>44405</v>
      </c>
      <c r="Q21" s="4">
        <v>0.45833333333333331</v>
      </c>
      <c r="R21" s="5">
        <v>1.16699999999533</v>
      </c>
      <c r="S21" s="5">
        <f t="shared" si="6"/>
        <v>37.682428235765819</v>
      </c>
      <c r="T21" s="5">
        <f t="shared" si="7"/>
        <v>3.1163368150978332</v>
      </c>
    </row>
    <row r="22" spans="1:20" x14ac:dyDescent="0.25">
      <c r="A22" s="3">
        <v>44399</v>
      </c>
      <c r="B22" s="4">
        <v>0.5</v>
      </c>
      <c r="C22" s="5">
        <v>1.1909999999952301</v>
      </c>
      <c r="D22" s="5">
        <f t="shared" si="0"/>
        <v>38.774997525856293</v>
      </c>
      <c r="E22" s="5">
        <f t="shared" si="1"/>
        <v>3.206692295388315</v>
      </c>
      <c r="F22" s="3">
        <v>44401</v>
      </c>
      <c r="G22" s="4">
        <v>0.5</v>
      </c>
      <c r="H22" s="5">
        <v>1.2699999999949201</v>
      </c>
      <c r="I22" s="5">
        <f t="shared" si="2"/>
        <v>42.452877804858957</v>
      </c>
      <c r="J22" s="5">
        <f t="shared" si="3"/>
        <v>3.5108529944618354</v>
      </c>
      <c r="K22" s="3">
        <v>44403</v>
      </c>
      <c r="L22" s="4">
        <v>0.5</v>
      </c>
      <c r="M22" s="5">
        <v>1.24199999999503</v>
      </c>
      <c r="N22" s="5">
        <f t="shared" si="4"/>
        <v>41.135126385813976</v>
      </c>
      <c r="O22" s="5">
        <f t="shared" si="5"/>
        <v>3.4018749521068155</v>
      </c>
      <c r="P22" s="3">
        <v>44405</v>
      </c>
      <c r="Q22" s="4">
        <v>0.5</v>
      </c>
      <c r="R22" s="5">
        <v>1.13599999999545</v>
      </c>
      <c r="S22" s="5">
        <f t="shared" si="6"/>
        <v>36.288501738050229</v>
      </c>
      <c r="T22" s="5">
        <f t="shared" si="7"/>
        <v>3.0010590937367536</v>
      </c>
    </row>
    <row r="23" spans="1:20" x14ac:dyDescent="0.25">
      <c r="A23" s="3">
        <v>44399</v>
      </c>
      <c r="B23" s="4">
        <v>0.54166666666666663</v>
      </c>
      <c r="C23" s="5">
        <v>1.18999999999524</v>
      </c>
      <c r="D23" s="5">
        <f t="shared" si="0"/>
        <v>38.72924159161559</v>
      </c>
      <c r="E23" s="5">
        <f t="shared" si="1"/>
        <v>3.2029082796266093</v>
      </c>
      <c r="F23" s="3">
        <v>44401</v>
      </c>
      <c r="G23" s="4">
        <v>0.54166666666666663</v>
      </c>
      <c r="H23" s="5">
        <v>1.2569999999949699</v>
      </c>
      <c r="I23" s="5">
        <f t="shared" si="2"/>
        <v>41.839138052334732</v>
      </c>
      <c r="J23" s="5">
        <f t="shared" si="3"/>
        <v>3.4600967169280823</v>
      </c>
      <c r="K23" s="3">
        <v>44403</v>
      </c>
      <c r="L23" s="4">
        <v>0.54166666666666663</v>
      </c>
      <c r="M23" s="5">
        <v>1.2359999999950499</v>
      </c>
      <c r="N23" s="5">
        <f t="shared" si="4"/>
        <v>40.854770654205339</v>
      </c>
      <c r="O23" s="5">
        <f t="shared" si="5"/>
        <v>3.3786895331027815</v>
      </c>
      <c r="P23" s="3">
        <v>44405</v>
      </c>
      <c r="Q23" s="4">
        <v>0.54166666666666663</v>
      </c>
      <c r="R23" s="5">
        <v>1.1179999999955199</v>
      </c>
      <c r="S23" s="5">
        <f t="shared" si="6"/>
        <v>35.48814648364651</v>
      </c>
      <c r="T23" s="5">
        <f t="shared" si="7"/>
        <v>2.9348697141975664</v>
      </c>
    </row>
    <row r="24" spans="1:20" x14ac:dyDescent="0.25">
      <c r="A24" s="3">
        <v>44399</v>
      </c>
      <c r="B24" s="4">
        <v>0.58333333333333337</v>
      </c>
      <c r="C24" s="5">
        <v>1.16699999999533</v>
      </c>
      <c r="D24" s="5">
        <f t="shared" si="0"/>
        <v>37.682428235765819</v>
      </c>
      <c r="E24" s="5">
        <f t="shared" si="1"/>
        <v>3.1163368150978332</v>
      </c>
      <c r="F24" s="3">
        <v>44401</v>
      </c>
      <c r="G24" s="4">
        <v>0.58333333333333337</v>
      </c>
      <c r="H24" s="5">
        <v>1.2699999999949201</v>
      </c>
      <c r="I24" s="5">
        <f t="shared" si="2"/>
        <v>42.452877804858957</v>
      </c>
      <c r="J24" s="5">
        <f t="shared" si="3"/>
        <v>3.5108529944618354</v>
      </c>
      <c r="K24" s="3">
        <v>44403</v>
      </c>
      <c r="L24" s="4">
        <v>0.58333333333333337</v>
      </c>
      <c r="M24" s="5">
        <v>1.2299999999950799</v>
      </c>
      <c r="N24" s="5">
        <f t="shared" si="4"/>
        <v>40.575130460154114</v>
      </c>
      <c r="O24" s="5">
        <f t="shared" si="5"/>
        <v>3.3555632890547451</v>
      </c>
      <c r="P24" s="3">
        <v>44405</v>
      </c>
      <c r="Q24" s="4">
        <v>0.58333333333333337</v>
      </c>
      <c r="R24" s="5">
        <v>1.11499999999554</v>
      </c>
      <c r="S24" s="5">
        <f t="shared" si="6"/>
        <v>35.355401835127026</v>
      </c>
      <c r="T24" s="5">
        <f t="shared" si="7"/>
        <v>2.9238917317650048</v>
      </c>
    </row>
    <row r="25" spans="1:20" x14ac:dyDescent="0.25">
      <c r="A25" s="3">
        <v>44399</v>
      </c>
      <c r="B25" s="4">
        <v>0.625</v>
      </c>
      <c r="C25" s="5">
        <v>1.16099999999535</v>
      </c>
      <c r="D25" s="5">
        <f t="shared" si="0"/>
        <v>37.41110857368416</v>
      </c>
      <c r="E25" s="5">
        <f t="shared" si="1"/>
        <v>3.0938986790436798</v>
      </c>
      <c r="F25" s="3">
        <v>44401</v>
      </c>
      <c r="G25" s="4">
        <v>0.625</v>
      </c>
      <c r="H25" s="5">
        <v>1.2589999999949599</v>
      </c>
      <c r="I25" s="5">
        <f t="shared" si="2"/>
        <v>41.933342545776242</v>
      </c>
      <c r="J25" s="5">
        <f t="shared" si="3"/>
        <v>3.4678874285356951</v>
      </c>
      <c r="K25" s="3">
        <v>44403</v>
      </c>
      <c r="L25" s="4">
        <v>0.625</v>
      </c>
      <c r="M25" s="5">
        <v>1.2279999999950799</v>
      </c>
      <c r="N25" s="5">
        <f t="shared" si="4"/>
        <v>40.482076286417204</v>
      </c>
      <c r="O25" s="5">
        <f t="shared" si="5"/>
        <v>3.3478677088867026</v>
      </c>
      <c r="P25" s="3">
        <v>44405</v>
      </c>
      <c r="Q25" s="4">
        <v>0.625</v>
      </c>
      <c r="R25" s="5">
        <v>1.1099999999955601</v>
      </c>
      <c r="S25" s="5">
        <f t="shared" si="6"/>
        <v>35.134573246052057</v>
      </c>
      <c r="T25" s="5">
        <f t="shared" si="7"/>
        <v>2.9056292074485048</v>
      </c>
    </row>
    <row r="26" spans="1:20" x14ac:dyDescent="0.25">
      <c r="A26" s="3">
        <v>44399</v>
      </c>
      <c r="B26" s="4">
        <v>0.66666666666666663</v>
      </c>
      <c r="C26" s="5">
        <v>1.1719999999953099</v>
      </c>
      <c r="D26" s="5">
        <f t="shared" si="0"/>
        <v>37.909085951251257</v>
      </c>
      <c r="E26" s="5">
        <f t="shared" si="1"/>
        <v>3.1350814081684786</v>
      </c>
      <c r="F26" s="3">
        <v>44401</v>
      </c>
      <c r="G26" s="4">
        <v>0.66666666666666663</v>
      </c>
      <c r="H26" s="5">
        <v>1.25199999999499</v>
      </c>
      <c r="I26" s="5">
        <f t="shared" si="2"/>
        <v>41.60397264909556</v>
      </c>
      <c r="J26" s="5">
        <f t="shared" si="3"/>
        <v>3.4406485380802025</v>
      </c>
      <c r="K26" s="3">
        <v>44403</v>
      </c>
      <c r="L26" s="4">
        <v>0.66666666666666663</v>
      </c>
      <c r="M26" s="5">
        <v>1.1979999999952</v>
      </c>
      <c r="N26" s="5">
        <f t="shared" si="4"/>
        <v>39.095852698627084</v>
      </c>
      <c r="O26" s="5">
        <f t="shared" si="5"/>
        <v>3.2332270181764597</v>
      </c>
      <c r="P26" s="3">
        <v>44405</v>
      </c>
      <c r="Q26" s="4">
        <v>0.66666666666666663</v>
      </c>
      <c r="R26" s="5">
        <v>1.1119999999955501</v>
      </c>
      <c r="S26" s="5">
        <f t="shared" si="6"/>
        <v>35.222842768518554</v>
      </c>
      <c r="T26" s="5">
        <f t="shared" si="7"/>
        <v>2.9129290969564843</v>
      </c>
    </row>
    <row r="27" spans="1:20" x14ac:dyDescent="0.25">
      <c r="A27" s="3">
        <v>44399</v>
      </c>
      <c r="B27" s="4">
        <v>0.70833333333333337</v>
      </c>
      <c r="C27" s="5">
        <v>1.16299999999534</v>
      </c>
      <c r="D27" s="5">
        <f t="shared" si="0"/>
        <v>37.501467223351263</v>
      </c>
      <c r="E27" s="5">
        <f t="shared" si="1"/>
        <v>3.1013713393711493</v>
      </c>
      <c r="F27" s="3">
        <v>44401</v>
      </c>
      <c r="G27" s="4">
        <v>0.70833333333333337</v>
      </c>
      <c r="H27" s="5">
        <v>1.24599999999501</v>
      </c>
      <c r="I27" s="5">
        <f t="shared" si="2"/>
        <v>41.322427113582414</v>
      </c>
      <c r="J27" s="5">
        <f t="shared" si="3"/>
        <v>3.4173647222932653</v>
      </c>
      <c r="K27" s="3">
        <v>44403</v>
      </c>
      <c r="L27" s="4">
        <v>0.70833333333333337</v>
      </c>
      <c r="M27" s="5">
        <v>1.2229999999951</v>
      </c>
      <c r="N27" s="5">
        <f t="shared" si="4"/>
        <v>40.249789595915551</v>
      </c>
      <c r="O27" s="5">
        <f t="shared" si="5"/>
        <v>3.3286575995822161</v>
      </c>
      <c r="P27" s="3">
        <v>44405</v>
      </c>
      <c r="Q27" s="4">
        <v>0.70833333333333337</v>
      </c>
      <c r="R27" s="5">
        <v>1.0829999999956601</v>
      </c>
      <c r="S27" s="5">
        <f t="shared" si="6"/>
        <v>33.951042047113816</v>
      </c>
      <c r="T27" s="5">
        <f t="shared" si="7"/>
        <v>2.8077511772963124</v>
      </c>
    </row>
    <row r="28" spans="1:20" x14ac:dyDescent="0.25">
      <c r="A28" s="3">
        <v>44399</v>
      </c>
      <c r="B28" s="4">
        <v>0.75</v>
      </c>
      <c r="C28" s="5">
        <v>1.1509999999953899</v>
      </c>
      <c r="D28" s="5">
        <f t="shared" si="0"/>
        <v>36.960535888022349</v>
      </c>
      <c r="E28" s="5">
        <f t="shared" si="1"/>
        <v>3.0566363179394482</v>
      </c>
      <c r="F28" s="3">
        <v>44401</v>
      </c>
      <c r="G28" s="4">
        <v>0.75</v>
      </c>
      <c r="H28" s="5">
        <v>1.2529999999949799</v>
      </c>
      <c r="I28" s="5">
        <f t="shared" si="2"/>
        <v>41.650966183623801</v>
      </c>
      <c r="J28" s="5">
        <f t="shared" si="3"/>
        <v>3.444534903385688</v>
      </c>
      <c r="K28" s="3">
        <v>44403</v>
      </c>
      <c r="L28" s="4">
        <v>0.75</v>
      </c>
      <c r="M28" s="5">
        <v>1.22699999999509</v>
      </c>
      <c r="N28" s="5">
        <f t="shared" si="4"/>
        <v>40.435579080228322</v>
      </c>
      <c r="O28" s="5">
        <f t="shared" si="5"/>
        <v>3.344022389934882</v>
      </c>
      <c r="P28" s="3">
        <v>44405</v>
      </c>
      <c r="Q28" s="4">
        <v>0.75</v>
      </c>
      <c r="R28" s="5">
        <v>1.0829999999956601</v>
      </c>
      <c r="S28" s="5">
        <f t="shared" si="6"/>
        <v>33.951042047113816</v>
      </c>
      <c r="T28" s="5">
        <f t="shared" si="7"/>
        <v>2.8077511772963124</v>
      </c>
    </row>
    <row r="29" spans="1:20" x14ac:dyDescent="0.25">
      <c r="A29" s="3">
        <v>44399</v>
      </c>
      <c r="B29" s="4">
        <v>0.79166666666666663</v>
      </c>
      <c r="C29" s="5">
        <v>1.1529999999953799</v>
      </c>
      <c r="D29" s="5">
        <f t="shared" si="0"/>
        <v>37.050487516403464</v>
      </c>
      <c r="E29" s="5">
        <f t="shared" si="1"/>
        <v>3.0640753176065663</v>
      </c>
      <c r="F29" s="3">
        <v>44401</v>
      </c>
      <c r="G29" s="4">
        <v>0.79166666666666663</v>
      </c>
      <c r="H29" s="5">
        <v>1.2589999999949599</v>
      </c>
      <c r="I29" s="5">
        <f t="shared" si="2"/>
        <v>41.933342545776242</v>
      </c>
      <c r="J29" s="5">
        <f t="shared" si="3"/>
        <v>3.4678874285356951</v>
      </c>
      <c r="K29" s="3">
        <v>44403</v>
      </c>
      <c r="L29" s="4">
        <v>0.79166666666666663</v>
      </c>
      <c r="M29" s="5">
        <v>1.247999999995</v>
      </c>
      <c r="N29" s="5">
        <f t="shared" si="4"/>
        <v>41.416196411910484</v>
      </c>
      <c r="O29" s="5">
        <f t="shared" si="5"/>
        <v>3.4251194432649967</v>
      </c>
      <c r="P29" s="3">
        <v>44405</v>
      </c>
      <c r="Q29" s="4">
        <v>0.79166666666666663</v>
      </c>
      <c r="R29" s="5">
        <v>1.07999999999568</v>
      </c>
      <c r="S29" s="5">
        <f t="shared" si="6"/>
        <v>33.82047367397243</v>
      </c>
      <c r="T29" s="5">
        <f t="shared" si="7"/>
        <v>2.7969531728375197</v>
      </c>
    </row>
    <row r="30" spans="1:20" x14ac:dyDescent="0.25">
      <c r="A30" s="3">
        <v>44399</v>
      </c>
      <c r="B30" s="4">
        <v>0.83333333333333337</v>
      </c>
      <c r="C30" s="5">
        <v>1.1599999999953601</v>
      </c>
      <c r="D30" s="5">
        <f t="shared" si="0"/>
        <v>37.365959734778691</v>
      </c>
      <c r="E30" s="5">
        <f t="shared" si="1"/>
        <v>3.0901648700661974</v>
      </c>
      <c r="F30" s="3">
        <v>44401</v>
      </c>
      <c r="G30" s="4">
        <v>0.83333333333333337</v>
      </c>
      <c r="H30" s="5">
        <v>1.2819999999948699</v>
      </c>
      <c r="I30" s="5">
        <f t="shared" si="2"/>
        <v>43.022359556358545</v>
      </c>
      <c r="J30" s="5">
        <f t="shared" si="3"/>
        <v>3.5579491353108517</v>
      </c>
      <c r="K30" s="3">
        <v>44403</v>
      </c>
      <c r="L30" s="4">
        <v>0.83333333333333337</v>
      </c>
      <c r="M30" s="5">
        <v>1.2389999999950401</v>
      </c>
      <c r="N30" s="5">
        <f t="shared" si="4"/>
        <v>40.994859155682448</v>
      </c>
      <c r="O30" s="5">
        <f t="shared" si="5"/>
        <v>3.3902748521749384</v>
      </c>
      <c r="P30" s="3">
        <v>44405</v>
      </c>
      <c r="Q30" s="4">
        <v>0.83333333333333337</v>
      </c>
      <c r="R30" s="5">
        <v>1.11099999999555</v>
      </c>
      <c r="S30" s="5">
        <f t="shared" si="6"/>
        <v>35.178697684038859</v>
      </c>
      <c r="T30" s="5">
        <f t="shared" si="7"/>
        <v>2.9092782984700136</v>
      </c>
    </row>
    <row r="31" spans="1:20" x14ac:dyDescent="0.25">
      <c r="A31" s="3">
        <v>44399</v>
      </c>
      <c r="B31" s="4">
        <v>0.875</v>
      </c>
      <c r="C31" s="5">
        <v>1.16099999999535</v>
      </c>
      <c r="D31" s="5">
        <f t="shared" si="0"/>
        <v>37.41110857368416</v>
      </c>
      <c r="E31" s="5">
        <f t="shared" si="1"/>
        <v>3.0938986790436798</v>
      </c>
      <c r="F31" s="3">
        <v>44401</v>
      </c>
      <c r="G31" s="4">
        <v>0.875</v>
      </c>
      <c r="H31" s="5">
        <v>1.30799999999476</v>
      </c>
      <c r="I31" s="5">
        <f t="shared" si="2"/>
        <v>44.265914628242491</v>
      </c>
      <c r="J31" s="5">
        <f t="shared" si="3"/>
        <v>3.6607911397556538</v>
      </c>
      <c r="K31" s="3">
        <v>44403</v>
      </c>
      <c r="L31" s="4">
        <v>0.875</v>
      </c>
      <c r="M31" s="5">
        <v>1.2319999999950699</v>
      </c>
      <c r="N31" s="5">
        <f t="shared" si="4"/>
        <v>40.668264276956485</v>
      </c>
      <c r="O31" s="5">
        <f t="shared" si="5"/>
        <v>3.3632654557043011</v>
      </c>
      <c r="P31" s="3">
        <v>44405</v>
      </c>
      <c r="Q31" s="4">
        <v>0.875</v>
      </c>
      <c r="R31" s="5">
        <v>1.11699999999553</v>
      </c>
      <c r="S31" s="5">
        <f t="shared" si="6"/>
        <v>35.443877658182984</v>
      </c>
      <c r="T31" s="5">
        <f t="shared" si="7"/>
        <v>2.9312086823317327</v>
      </c>
    </row>
    <row r="32" spans="1:20" x14ac:dyDescent="0.25">
      <c r="A32" s="3">
        <v>44399</v>
      </c>
      <c r="B32" s="4">
        <v>0.91666666666666663</v>
      </c>
      <c r="C32" s="5">
        <v>1.1869999999952501</v>
      </c>
      <c r="D32" s="5">
        <f t="shared" si="0"/>
        <v>38.59209470031692</v>
      </c>
      <c r="E32" s="5">
        <f t="shared" si="1"/>
        <v>3.1915662317162092</v>
      </c>
      <c r="F32" s="3">
        <v>44401</v>
      </c>
      <c r="G32" s="4">
        <v>0.91666666666666663</v>
      </c>
      <c r="H32" s="5">
        <v>1.2859999999948499</v>
      </c>
      <c r="I32" s="5">
        <f t="shared" si="2"/>
        <v>43.212815006801279</v>
      </c>
      <c r="J32" s="5">
        <f t="shared" si="3"/>
        <v>3.5736998010624657</v>
      </c>
      <c r="K32" s="3">
        <v>44403</v>
      </c>
      <c r="L32" s="4">
        <v>0.91666666666666663</v>
      </c>
      <c r="M32" s="5">
        <v>1.2409999999950301</v>
      </c>
      <c r="N32" s="5">
        <f t="shared" si="4"/>
        <v>41.088350793283965</v>
      </c>
      <c r="O32" s="5">
        <f t="shared" si="5"/>
        <v>3.3980066106045839</v>
      </c>
      <c r="P32" s="3">
        <v>44405</v>
      </c>
      <c r="Q32" s="4">
        <v>0.91666666666666663</v>
      </c>
      <c r="R32" s="5">
        <v>1.0969999999956099</v>
      </c>
      <c r="S32" s="5">
        <f t="shared" si="6"/>
        <v>34.562837391203722</v>
      </c>
      <c r="T32" s="5">
        <f t="shared" si="7"/>
        <v>2.8583466522525476</v>
      </c>
    </row>
    <row r="33" spans="1:20" x14ac:dyDescent="0.25">
      <c r="A33" s="3">
        <v>44399</v>
      </c>
      <c r="B33" s="4">
        <v>0.95833333333333337</v>
      </c>
      <c r="C33" s="5">
        <v>1.19599999999521</v>
      </c>
      <c r="D33" s="5">
        <f t="shared" si="0"/>
        <v>39.004079203627022</v>
      </c>
      <c r="E33" s="5">
        <f t="shared" si="1"/>
        <v>3.2256373501399547</v>
      </c>
      <c r="F33" s="3">
        <v>44401</v>
      </c>
      <c r="G33" s="4">
        <v>0.95833333333333337</v>
      </c>
      <c r="H33" s="5">
        <v>1.3009999999947901</v>
      </c>
      <c r="I33" s="5">
        <f t="shared" si="2"/>
        <v>43.929812299278176</v>
      </c>
      <c r="J33" s="5">
        <f t="shared" si="3"/>
        <v>3.6329954771503048</v>
      </c>
      <c r="K33" s="3">
        <v>44403</v>
      </c>
      <c r="L33" s="4">
        <v>0.95833333333333337</v>
      </c>
      <c r="M33" s="5">
        <v>1.2429999999950201</v>
      </c>
      <c r="N33" s="5">
        <f t="shared" si="4"/>
        <v>41.181921819840326</v>
      </c>
      <c r="O33" s="5">
        <f t="shared" si="5"/>
        <v>3.4057449345007949</v>
      </c>
      <c r="P33" s="3">
        <v>44405</v>
      </c>
      <c r="Q33" s="4">
        <v>0.95833333333333337</v>
      </c>
      <c r="R33" s="5">
        <v>1.0929999999956199</v>
      </c>
      <c r="S33" s="5">
        <f t="shared" si="6"/>
        <v>34.387623127171999</v>
      </c>
      <c r="T33" s="5">
        <f t="shared" si="7"/>
        <v>2.8438564326171241</v>
      </c>
    </row>
    <row r="34" spans="1:20" ht="15.75" thickBot="1" x14ac:dyDescent="0.3">
      <c r="A34" s="3">
        <v>44400</v>
      </c>
      <c r="B34" s="4">
        <v>0</v>
      </c>
      <c r="C34" s="5">
        <v>1.1989999999951999</v>
      </c>
      <c r="D34" s="5">
        <f t="shared" si="0"/>
        <v>39.141769598623469</v>
      </c>
      <c r="E34" s="5">
        <f t="shared" si="1"/>
        <v>3.2370243458061609</v>
      </c>
      <c r="F34" s="3">
        <v>44402</v>
      </c>
      <c r="G34" s="4">
        <v>0</v>
      </c>
      <c r="H34" s="5">
        <v>1.30199999999479</v>
      </c>
      <c r="I34" s="5">
        <f t="shared" si="2"/>
        <v>43.977768422958206</v>
      </c>
      <c r="J34" s="5">
        <f t="shared" si="3"/>
        <v>3.6369614485786435</v>
      </c>
      <c r="K34" s="3">
        <v>44404</v>
      </c>
      <c r="L34" s="4">
        <v>0</v>
      </c>
      <c r="M34" s="5">
        <v>1.2299999999950799</v>
      </c>
      <c r="N34" s="5">
        <f t="shared" si="4"/>
        <v>40.575130460154114</v>
      </c>
      <c r="O34" s="5">
        <f t="shared" si="5"/>
        <v>3.3555632890547451</v>
      </c>
    </row>
    <row r="35" spans="1:20" ht="15.75" thickBot="1" x14ac:dyDescent="0.3">
      <c r="A35" s="3">
        <v>44400</v>
      </c>
      <c r="B35" s="4">
        <v>4.1666666666666664E-2</v>
      </c>
      <c r="C35" s="5">
        <v>1.20199999999519</v>
      </c>
      <c r="D35" s="5">
        <f t="shared" si="0"/>
        <v>39.279640836645584</v>
      </c>
      <c r="E35" s="5">
        <f t="shared" si="1"/>
        <v>3.2484262971905897</v>
      </c>
      <c r="F35" s="3">
        <v>44402</v>
      </c>
      <c r="G35" s="4">
        <v>4.1666666666666664E-2</v>
      </c>
      <c r="H35" s="5">
        <v>1.2999999999948</v>
      </c>
      <c r="I35" s="5">
        <f t="shared" si="2"/>
        <v>43.881875688261317</v>
      </c>
      <c r="J35" s="5">
        <f t="shared" si="3"/>
        <v>3.6290311194192109</v>
      </c>
      <c r="K35" s="3">
        <v>44404</v>
      </c>
      <c r="L35" s="4">
        <v>4.1666666666666664E-2</v>
      </c>
      <c r="M35" s="5">
        <v>1.23499999999506</v>
      </c>
      <c r="N35" s="5">
        <f t="shared" si="4"/>
        <v>40.808114231408638</v>
      </c>
      <c r="O35" s="5">
        <f t="shared" si="5"/>
        <v>3.3748310469374942</v>
      </c>
      <c r="Q35" s="6" t="s">
        <v>10</v>
      </c>
      <c r="R35" s="7"/>
      <c r="S35" s="7"/>
      <c r="T35" s="8">
        <f>SUM(E10:E57)+SUM(J10:J57)+SUM(O10:O57)+SUM(T10:T33)</f>
        <v>552.59941797185809</v>
      </c>
    </row>
    <row r="36" spans="1:20" x14ac:dyDescent="0.25">
      <c r="A36" s="3">
        <v>44400</v>
      </c>
      <c r="B36" s="4">
        <v>8.3333333333333329E-2</v>
      </c>
      <c r="C36" s="5">
        <v>1.2279999999950799</v>
      </c>
      <c r="D36" s="5">
        <f t="shared" si="0"/>
        <v>40.482076286417204</v>
      </c>
      <c r="E36" s="5">
        <f t="shared" si="1"/>
        <v>3.3478677088867026</v>
      </c>
      <c r="F36" s="3">
        <v>44402</v>
      </c>
      <c r="G36" s="4">
        <v>8.3333333333333329E-2</v>
      </c>
      <c r="H36" s="5">
        <v>1.2799999999948799</v>
      </c>
      <c r="I36" s="5">
        <f t="shared" si="2"/>
        <v>42.927249508052824</v>
      </c>
      <c r="J36" s="5">
        <f t="shared" si="3"/>
        <v>3.5500835343159682</v>
      </c>
      <c r="K36" s="3">
        <v>44404</v>
      </c>
      <c r="L36" s="4">
        <v>8.3333333333333329E-2</v>
      </c>
      <c r="M36" s="5">
        <v>1.24599999999501</v>
      </c>
      <c r="N36" s="5">
        <f t="shared" si="4"/>
        <v>41.322427113582414</v>
      </c>
      <c r="O36" s="5">
        <f t="shared" si="5"/>
        <v>3.4173647222932653</v>
      </c>
    </row>
    <row r="37" spans="1:20" x14ac:dyDescent="0.25">
      <c r="A37" s="3">
        <v>44400</v>
      </c>
      <c r="B37" s="4">
        <v>0.125</v>
      </c>
      <c r="C37" s="5">
        <v>1.2199999999951201</v>
      </c>
      <c r="D37" s="5">
        <f t="shared" si="0"/>
        <v>40.110656953662321</v>
      </c>
      <c r="E37" s="5">
        <f t="shared" si="1"/>
        <v>3.3171513300678739</v>
      </c>
      <c r="F37" s="3">
        <v>44402</v>
      </c>
      <c r="G37" s="4">
        <v>0.125</v>
      </c>
      <c r="H37" s="5">
        <v>1.2699999999949201</v>
      </c>
      <c r="I37" s="5">
        <f t="shared" si="2"/>
        <v>42.452877804858957</v>
      </c>
      <c r="J37" s="5">
        <f t="shared" si="3"/>
        <v>3.5108529944618354</v>
      </c>
      <c r="K37" s="3">
        <v>44404</v>
      </c>
      <c r="L37" s="4">
        <v>0.125</v>
      </c>
      <c r="M37" s="5">
        <v>1.249999999995</v>
      </c>
      <c r="N37" s="5">
        <f t="shared" si="4"/>
        <v>41.510044938942073</v>
      </c>
      <c r="O37" s="5">
        <f t="shared" si="5"/>
        <v>3.4328807164505091</v>
      </c>
    </row>
    <row r="38" spans="1:20" x14ac:dyDescent="0.25">
      <c r="A38" s="3">
        <v>44400</v>
      </c>
      <c r="B38" s="4">
        <v>0.16666666666666666</v>
      </c>
      <c r="C38" s="5">
        <v>1.2469999999950101</v>
      </c>
      <c r="D38" s="5">
        <f t="shared" si="0"/>
        <v>41.369301856306457</v>
      </c>
      <c r="E38" s="5">
        <f t="shared" si="1"/>
        <v>3.4212412635165439</v>
      </c>
      <c r="F38" s="3">
        <v>44402</v>
      </c>
      <c r="G38" s="4">
        <v>0.16666666666666666</v>
      </c>
      <c r="H38" s="5">
        <v>1.2819999999948699</v>
      </c>
      <c r="I38" s="5">
        <f t="shared" si="2"/>
        <v>43.022359556358545</v>
      </c>
      <c r="J38" s="5">
        <f t="shared" si="3"/>
        <v>3.5579491353108517</v>
      </c>
      <c r="K38" s="3">
        <v>44404</v>
      </c>
      <c r="L38" s="4">
        <v>0.16666666666666666</v>
      </c>
      <c r="M38" s="5">
        <v>1.25799999999496</v>
      </c>
      <c r="N38" s="5">
        <f t="shared" si="4"/>
        <v>41.886230423842932</v>
      </c>
      <c r="O38" s="5">
        <f t="shared" si="5"/>
        <v>3.4639912560518105</v>
      </c>
    </row>
    <row r="39" spans="1:20" x14ac:dyDescent="0.25">
      <c r="A39" s="3">
        <v>44400</v>
      </c>
      <c r="B39" s="4">
        <v>0.20833333333333334</v>
      </c>
      <c r="C39" s="5">
        <v>1.2509999999949899</v>
      </c>
      <c r="D39" s="5">
        <f t="shared" si="0"/>
        <v>41.556998898973525</v>
      </c>
      <c r="E39" s="5">
        <f t="shared" si="1"/>
        <v>3.4367638089451105</v>
      </c>
      <c r="F39" s="3">
        <v>44402</v>
      </c>
      <c r="G39" s="4">
        <v>0.20833333333333334</v>
      </c>
      <c r="H39" s="5">
        <v>1.2659999999949301</v>
      </c>
      <c r="I39" s="5">
        <f t="shared" si="2"/>
        <v>42.263679937802934</v>
      </c>
      <c r="J39" s="5">
        <f t="shared" si="3"/>
        <v>3.4952063308563024</v>
      </c>
      <c r="K39" s="3">
        <v>44404</v>
      </c>
      <c r="L39" s="4">
        <v>0.20833333333333334</v>
      </c>
      <c r="M39" s="5">
        <v>1.2509999999949899</v>
      </c>
      <c r="N39" s="5">
        <f t="shared" si="4"/>
        <v>41.556998898973525</v>
      </c>
      <c r="O39" s="5">
        <f t="shared" si="5"/>
        <v>3.4367638089451105</v>
      </c>
    </row>
    <row r="40" spans="1:20" x14ac:dyDescent="0.25">
      <c r="A40" s="3">
        <v>44400</v>
      </c>
      <c r="B40" s="4">
        <v>0.25</v>
      </c>
      <c r="C40" s="5">
        <v>1.2409999999950301</v>
      </c>
      <c r="D40" s="5">
        <f t="shared" si="0"/>
        <v>41.088350793283965</v>
      </c>
      <c r="E40" s="5">
        <f t="shared" si="1"/>
        <v>3.3980066106045839</v>
      </c>
      <c r="F40" s="3">
        <v>44402</v>
      </c>
      <c r="G40" s="4">
        <v>0.25</v>
      </c>
      <c r="H40" s="5">
        <v>1.24599999999501</v>
      </c>
      <c r="I40" s="5">
        <f t="shared" si="2"/>
        <v>41.322427113582414</v>
      </c>
      <c r="J40" s="5">
        <f t="shared" si="3"/>
        <v>3.4173647222932653</v>
      </c>
      <c r="K40" s="3">
        <v>44404</v>
      </c>
      <c r="L40" s="4">
        <v>0.25</v>
      </c>
      <c r="M40" s="5">
        <v>1.2249999999951</v>
      </c>
      <c r="N40" s="5">
        <f t="shared" si="4"/>
        <v>40.342644458318553</v>
      </c>
      <c r="O40" s="5">
        <f t="shared" si="5"/>
        <v>3.336336696702944</v>
      </c>
    </row>
    <row r="41" spans="1:20" x14ac:dyDescent="0.25">
      <c r="A41" s="3">
        <v>44400</v>
      </c>
      <c r="B41" s="4">
        <v>0.29166666666666669</v>
      </c>
      <c r="C41" s="5">
        <v>1.22699999999509</v>
      </c>
      <c r="D41" s="5">
        <f t="shared" si="0"/>
        <v>40.435579080228322</v>
      </c>
      <c r="E41" s="5">
        <f t="shared" si="1"/>
        <v>3.344022389934882</v>
      </c>
      <c r="F41" s="3">
        <v>44402</v>
      </c>
      <c r="G41" s="4">
        <v>0.29166666666666669</v>
      </c>
      <c r="H41" s="5">
        <v>1.249999999995</v>
      </c>
      <c r="I41" s="5">
        <f t="shared" si="2"/>
        <v>41.510044938942073</v>
      </c>
      <c r="J41" s="5">
        <f t="shared" si="3"/>
        <v>3.4328807164505091</v>
      </c>
      <c r="K41" s="3">
        <v>44404</v>
      </c>
      <c r="L41" s="4">
        <v>0.29166666666666669</v>
      </c>
      <c r="M41" s="5">
        <v>1.21499999999514</v>
      </c>
      <c r="N41" s="5">
        <f t="shared" si="4"/>
        <v>39.879168677647627</v>
      </c>
      <c r="O41" s="5">
        <f t="shared" si="5"/>
        <v>3.2980072496414587</v>
      </c>
    </row>
    <row r="42" spans="1:20" x14ac:dyDescent="0.25">
      <c r="A42" s="3">
        <v>44400</v>
      </c>
      <c r="B42" s="4">
        <v>0.33333333333333331</v>
      </c>
      <c r="C42" s="5">
        <v>1.2179999999951201</v>
      </c>
      <c r="D42" s="5">
        <f t="shared" si="0"/>
        <v>40.018001694732085</v>
      </c>
      <c r="E42" s="5">
        <f t="shared" si="1"/>
        <v>3.3094887401543431</v>
      </c>
      <c r="F42" s="3">
        <v>44402</v>
      </c>
      <c r="G42" s="4">
        <v>0.33333333333333331</v>
      </c>
      <c r="H42" s="5">
        <v>1.24399999999502</v>
      </c>
      <c r="I42" s="5">
        <f t="shared" si="2"/>
        <v>41.228737089629185</v>
      </c>
      <c r="J42" s="5">
        <f t="shared" si="3"/>
        <v>3.4096165573123334</v>
      </c>
      <c r="K42" s="3">
        <v>44404</v>
      </c>
      <c r="L42" s="4">
        <v>0.33333333333333331</v>
      </c>
      <c r="M42" s="5">
        <v>1.2099999999951601</v>
      </c>
      <c r="N42" s="5">
        <f t="shared" si="4"/>
        <v>39.648180365470949</v>
      </c>
      <c r="O42" s="5">
        <f t="shared" si="5"/>
        <v>3.2789045162244475</v>
      </c>
    </row>
    <row r="43" spans="1:20" x14ac:dyDescent="0.25">
      <c r="A43" s="3">
        <v>44400</v>
      </c>
      <c r="B43" s="4">
        <v>0.375</v>
      </c>
      <c r="C43" s="5">
        <v>1.23299999999506</v>
      </c>
      <c r="D43" s="5">
        <f t="shared" si="0"/>
        <v>40.714861036999807</v>
      </c>
      <c r="E43" s="5">
        <f t="shared" si="1"/>
        <v>3.367119007759884</v>
      </c>
      <c r="F43" s="3">
        <v>44402</v>
      </c>
      <c r="G43" s="4">
        <v>0.375</v>
      </c>
      <c r="H43" s="5">
        <v>1.2729999999949</v>
      </c>
      <c r="I43" s="5">
        <f t="shared" si="2"/>
        <v>42.594982896900738</v>
      </c>
      <c r="J43" s="5">
        <f t="shared" si="3"/>
        <v>3.5226050855736908</v>
      </c>
      <c r="K43" s="3">
        <v>44404</v>
      </c>
      <c r="L43" s="4">
        <v>0.375</v>
      </c>
      <c r="M43" s="5">
        <v>1.18999999999524</v>
      </c>
      <c r="N43" s="5">
        <f t="shared" si="4"/>
        <v>38.72924159161559</v>
      </c>
      <c r="O43" s="5">
        <f t="shared" si="5"/>
        <v>3.2029082796266093</v>
      </c>
    </row>
    <row r="44" spans="1:20" x14ac:dyDescent="0.25">
      <c r="A44" s="3">
        <v>44400</v>
      </c>
      <c r="B44" s="4">
        <v>0.41666666666666669</v>
      </c>
      <c r="C44" s="5">
        <v>1.2279999999950799</v>
      </c>
      <c r="D44" s="5">
        <f t="shared" si="0"/>
        <v>40.482076286417204</v>
      </c>
      <c r="E44" s="5">
        <f t="shared" si="1"/>
        <v>3.3478677088867026</v>
      </c>
      <c r="F44" s="3">
        <v>44402</v>
      </c>
      <c r="G44" s="4">
        <v>0.41666666666666669</v>
      </c>
      <c r="H44" s="5">
        <v>1.25999999999496</v>
      </c>
      <c r="I44" s="5">
        <f t="shared" si="2"/>
        <v>41.980474412490203</v>
      </c>
      <c r="J44" s="5">
        <f t="shared" si="3"/>
        <v>3.4717852339129398</v>
      </c>
      <c r="K44" s="3">
        <v>44404</v>
      </c>
      <c r="L44" s="4">
        <v>0.41666666666666669</v>
      </c>
      <c r="M44" s="5">
        <v>1.20599999999517</v>
      </c>
      <c r="N44" s="5">
        <f t="shared" si="4"/>
        <v>39.463750186148673</v>
      </c>
      <c r="O44" s="5">
        <f t="shared" si="5"/>
        <v>3.2636521403944951</v>
      </c>
    </row>
    <row r="45" spans="1:20" x14ac:dyDescent="0.25">
      <c r="A45" s="3">
        <v>44400</v>
      </c>
      <c r="B45" s="4">
        <v>0.45833333333333331</v>
      </c>
      <c r="C45" s="5">
        <v>1.22899999999508</v>
      </c>
      <c r="D45" s="5">
        <f t="shared" si="0"/>
        <v>40.528593414998014</v>
      </c>
      <c r="E45" s="5">
        <f t="shared" si="1"/>
        <v>3.3517146754203355</v>
      </c>
      <c r="F45" s="3">
        <v>44402</v>
      </c>
      <c r="G45" s="4">
        <v>0.45833333333333331</v>
      </c>
      <c r="H45" s="5">
        <v>1.249999999995</v>
      </c>
      <c r="I45" s="5">
        <f t="shared" si="2"/>
        <v>41.510044938942073</v>
      </c>
      <c r="J45" s="5">
        <f t="shared" si="3"/>
        <v>3.4328807164505091</v>
      </c>
      <c r="K45" s="3">
        <v>44404</v>
      </c>
      <c r="L45" s="4">
        <v>0.45833333333333331</v>
      </c>
      <c r="M45" s="5">
        <v>1.1889999999952401</v>
      </c>
      <c r="N45" s="5">
        <f t="shared" si="4"/>
        <v>38.683505805241602</v>
      </c>
      <c r="O45" s="5">
        <f t="shared" si="5"/>
        <v>3.1991259300934805</v>
      </c>
    </row>
    <row r="46" spans="1:20" x14ac:dyDescent="0.25">
      <c r="A46" s="3">
        <v>44400</v>
      </c>
      <c r="B46" s="4">
        <v>0.5</v>
      </c>
      <c r="C46" s="5">
        <v>1.2389999999950401</v>
      </c>
      <c r="D46" s="5">
        <f t="shared" si="0"/>
        <v>40.994859155682448</v>
      </c>
      <c r="E46" s="5">
        <f t="shared" si="1"/>
        <v>3.3902748521749384</v>
      </c>
      <c r="F46" s="3">
        <v>44402</v>
      </c>
      <c r="G46" s="4">
        <v>0.5</v>
      </c>
      <c r="H46" s="5">
        <v>1.2449999999950201</v>
      </c>
      <c r="I46" s="5">
        <f t="shared" si="2"/>
        <v>41.275572189451132</v>
      </c>
      <c r="J46" s="5">
        <f t="shared" si="3"/>
        <v>3.4134898200676083</v>
      </c>
      <c r="K46" s="3">
        <v>44404</v>
      </c>
      <c r="L46" s="4">
        <v>0.5</v>
      </c>
      <c r="M46" s="5">
        <v>1.1869999999952501</v>
      </c>
      <c r="N46" s="5">
        <f t="shared" si="4"/>
        <v>38.59209470031692</v>
      </c>
      <c r="O46" s="5">
        <f t="shared" si="5"/>
        <v>3.1915662317162092</v>
      </c>
    </row>
    <row r="47" spans="1:20" x14ac:dyDescent="0.25">
      <c r="A47" s="3">
        <v>44400</v>
      </c>
      <c r="B47" s="4">
        <v>0.54166666666666663</v>
      </c>
      <c r="C47" s="5">
        <v>1.23099999999507</v>
      </c>
      <c r="D47" s="5">
        <f t="shared" si="0"/>
        <v>40.621687416074764</v>
      </c>
      <c r="E47" s="5">
        <f t="shared" si="1"/>
        <v>3.3594135493093829</v>
      </c>
      <c r="F47" s="3">
        <v>44402</v>
      </c>
      <c r="G47" s="4">
        <v>0.54166666666666663</v>
      </c>
      <c r="H47" s="5">
        <v>1.2469999999950101</v>
      </c>
      <c r="I47" s="5">
        <f t="shared" si="2"/>
        <v>41.369301856306457</v>
      </c>
      <c r="J47" s="5">
        <f t="shared" si="3"/>
        <v>3.4212412635165439</v>
      </c>
      <c r="K47" s="3">
        <v>44404</v>
      </c>
      <c r="L47" s="4">
        <v>0.54166666666666663</v>
      </c>
      <c r="M47" s="5">
        <v>1.1849999999952601</v>
      </c>
      <c r="N47" s="5">
        <f t="shared" si="4"/>
        <v>38.500764259588152</v>
      </c>
      <c r="O47" s="5">
        <f t="shared" si="5"/>
        <v>3.1840132042679401</v>
      </c>
    </row>
    <row r="48" spans="1:20" x14ac:dyDescent="0.25">
      <c r="A48" s="3">
        <v>44400</v>
      </c>
      <c r="B48" s="4">
        <v>0.58333333333333337</v>
      </c>
      <c r="C48" s="5">
        <v>1.2259999999950899</v>
      </c>
      <c r="D48" s="5">
        <f t="shared" si="0"/>
        <v>40.389101802252469</v>
      </c>
      <c r="E48" s="5">
        <f t="shared" si="1"/>
        <v>3.3401787190462788</v>
      </c>
      <c r="F48" s="3">
        <v>44402</v>
      </c>
      <c r="G48" s="4">
        <v>0.58333333333333337</v>
      </c>
      <c r="H48" s="5">
        <v>1.2359999999950499</v>
      </c>
      <c r="I48" s="5">
        <f t="shared" si="2"/>
        <v>40.854770654205339</v>
      </c>
      <c r="J48" s="5">
        <f t="shared" si="3"/>
        <v>3.3786895331027815</v>
      </c>
      <c r="K48" s="3">
        <v>44404</v>
      </c>
      <c r="L48" s="4">
        <v>0.58333333333333337</v>
      </c>
      <c r="M48" s="5">
        <v>1.1759999999952899</v>
      </c>
      <c r="N48" s="5">
        <f t="shared" si="4"/>
        <v>38.090776801404168</v>
      </c>
      <c r="O48" s="5">
        <f t="shared" si="5"/>
        <v>3.1501072414761246</v>
      </c>
    </row>
    <row r="49" spans="1:15" x14ac:dyDescent="0.25">
      <c r="A49" s="3">
        <v>44400</v>
      </c>
      <c r="B49" s="4">
        <v>0.625</v>
      </c>
      <c r="C49" s="5">
        <v>1.21699999999513</v>
      </c>
      <c r="D49" s="5">
        <f t="shared" si="0"/>
        <v>39.971704033647882</v>
      </c>
      <c r="E49" s="5">
        <f t="shared" si="1"/>
        <v>3.3056599235826796</v>
      </c>
      <c r="F49" s="3">
        <v>44402</v>
      </c>
      <c r="G49" s="4">
        <v>0.625</v>
      </c>
      <c r="H49" s="5">
        <v>1.2219999999951101</v>
      </c>
      <c r="I49" s="5">
        <f t="shared" si="2"/>
        <v>40.203392089132919</v>
      </c>
      <c r="J49" s="5">
        <f t="shared" si="3"/>
        <v>3.3248205257712922</v>
      </c>
      <c r="K49" s="3">
        <v>44404</v>
      </c>
      <c r="L49" s="4">
        <v>0.625</v>
      </c>
      <c r="M49" s="5">
        <v>1.1849999999952601</v>
      </c>
      <c r="N49" s="5">
        <f t="shared" si="4"/>
        <v>38.500764259588152</v>
      </c>
      <c r="O49" s="5">
        <f t="shared" si="5"/>
        <v>3.1840132042679401</v>
      </c>
    </row>
    <row r="50" spans="1:15" x14ac:dyDescent="0.25">
      <c r="A50" s="3">
        <v>44400</v>
      </c>
      <c r="B50" s="4">
        <v>0.66666666666666663</v>
      </c>
      <c r="C50" s="5">
        <v>1.20599999999517</v>
      </c>
      <c r="D50" s="5">
        <f t="shared" si="0"/>
        <v>39.463750186148673</v>
      </c>
      <c r="E50" s="5">
        <f t="shared" si="1"/>
        <v>3.2636521403944951</v>
      </c>
      <c r="F50" s="3">
        <v>44402</v>
      </c>
      <c r="G50" s="4">
        <v>0.66666666666666663</v>
      </c>
      <c r="H50" s="5">
        <v>1.2159999999951301</v>
      </c>
      <c r="I50" s="5">
        <f t="shared" si="2"/>
        <v>39.925426359323581</v>
      </c>
      <c r="J50" s="5">
        <f t="shared" si="3"/>
        <v>3.30183275991606</v>
      </c>
      <c r="K50" s="3">
        <v>44404</v>
      </c>
      <c r="L50" s="4">
        <v>0.66666666666666663</v>
      </c>
      <c r="M50" s="5">
        <v>1.16099999999535</v>
      </c>
      <c r="N50" s="5">
        <f t="shared" si="4"/>
        <v>37.41110857368416</v>
      </c>
      <c r="O50" s="5">
        <f t="shared" si="5"/>
        <v>3.0938986790436798</v>
      </c>
    </row>
    <row r="51" spans="1:15" x14ac:dyDescent="0.25">
      <c r="A51" s="3">
        <v>44400</v>
      </c>
      <c r="B51" s="4">
        <v>0.70833333333333337</v>
      </c>
      <c r="C51" s="5">
        <v>1.2069999999951699</v>
      </c>
      <c r="D51" s="5">
        <f t="shared" si="0"/>
        <v>39.509827668058158</v>
      </c>
      <c r="E51" s="5">
        <f t="shared" si="1"/>
        <v>3.2674627481484095</v>
      </c>
      <c r="F51" s="3">
        <v>44402</v>
      </c>
      <c r="G51" s="4">
        <v>0.70833333333333337</v>
      </c>
      <c r="H51" s="5">
        <v>1.21699999999513</v>
      </c>
      <c r="I51" s="5">
        <f t="shared" si="2"/>
        <v>39.971704033647882</v>
      </c>
      <c r="J51" s="5">
        <f t="shared" si="3"/>
        <v>3.3056599235826796</v>
      </c>
      <c r="K51" s="3">
        <v>44404</v>
      </c>
      <c r="L51" s="4">
        <v>0.70833333333333337</v>
      </c>
      <c r="M51" s="5">
        <v>1.1619999999953501</v>
      </c>
      <c r="N51" s="5">
        <f t="shared" si="4"/>
        <v>37.456277738620258</v>
      </c>
      <c r="O51" s="5">
        <f t="shared" si="5"/>
        <v>3.0976341689838951</v>
      </c>
    </row>
    <row r="52" spans="1:15" x14ac:dyDescent="0.25">
      <c r="A52" s="3">
        <v>44400</v>
      </c>
      <c r="B52" s="4">
        <v>0.75</v>
      </c>
      <c r="C52" s="5">
        <v>1.22099999999511</v>
      </c>
      <c r="D52" s="5">
        <f t="shared" si="0"/>
        <v>40.157014539762315</v>
      </c>
      <c r="E52" s="5">
        <f t="shared" si="1"/>
        <v>3.3209851024383434</v>
      </c>
      <c r="F52" s="3">
        <v>44402</v>
      </c>
      <c r="G52" s="4">
        <v>0.75</v>
      </c>
      <c r="H52" s="5">
        <v>1.2139999999951401</v>
      </c>
      <c r="I52" s="5">
        <f t="shared" si="2"/>
        <v>39.832930994512694</v>
      </c>
      <c r="J52" s="5">
        <f t="shared" si="3"/>
        <v>3.2941833932461995</v>
      </c>
      <c r="K52" s="3">
        <v>44404</v>
      </c>
      <c r="L52" s="4">
        <v>0.75</v>
      </c>
      <c r="M52" s="5">
        <v>1.15899999999536</v>
      </c>
      <c r="N52" s="5">
        <f t="shared" si="4"/>
        <v>37.320831228144385</v>
      </c>
      <c r="O52" s="5">
        <f t="shared" si="5"/>
        <v>3.0864327425675406</v>
      </c>
    </row>
    <row r="53" spans="1:15" x14ac:dyDescent="0.25">
      <c r="A53" s="3">
        <v>44400</v>
      </c>
      <c r="B53" s="4">
        <v>0.79166666666666663</v>
      </c>
      <c r="C53" s="5">
        <v>1.2339999999950599</v>
      </c>
      <c r="D53" s="5">
        <f t="shared" si="0"/>
        <v>40.76147769041296</v>
      </c>
      <c r="E53" s="5">
        <f t="shared" si="1"/>
        <v>3.3709742049971516</v>
      </c>
      <c r="F53" s="3">
        <v>44402</v>
      </c>
      <c r="G53" s="4">
        <v>0.79166666666666663</v>
      </c>
      <c r="H53" s="5">
        <v>1.21899999999512</v>
      </c>
      <c r="I53" s="5">
        <f t="shared" si="2"/>
        <v>40.064319336695561</v>
      </c>
      <c r="J53" s="5">
        <f t="shared" si="3"/>
        <v>3.3133192091447228</v>
      </c>
      <c r="K53" s="3">
        <v>44404</v>
      </c>
      <c r="L53" s="4">
        <v>0.79166666666666663</v>
      </c>
      <c r="M53" s="5">
        <v>1.15199999999539</v>
      </c>
      <c r="N53" s="5">
        <f t="shared" si="4"/>
        <v>37.005501510991365</v>
      </c>
      <c r="O53" s="5">
        <f t="shared" si="5"/>
        <v>3.0603549749589858</v>
      </c>
    </row>
    <row r="54" spans="1:15" x14ac:dyDescent="0.25">
      <c r="A54" s="3">
        <v>44400</v>
      </c>
      <c r="B54" s="4">
        <v>0.83333333333333337</v>
      </c>
      <c r="C54" s="5">
        <v>1.23999999999504</v>
      </c>
      <c r="D54" s="5">
        <f t="shared" si="0"/>
        <v>41.041595047991677</v>
      </c>
      <c r="E54" s="5">
        <f t="shared" si="1"/>
        <v>3.3941399104689114</v>
      </c>
      <c r="F54" s="3">
        <v>44402</v>
      </c>
      <c r="G54" s="4">
        <v>0.83333333333333337</v>
      </c>
      <c r="H54" s="5">
        <v>1.22699999999509</v>
      </c>
      <c r="I54" s="5">
        <f t="shared" si="2"/>
        <v>40.435579080228322</v>
      </c>
      <c r="J54" s="5">
        <f t="shared" si="3"/>
        <v>3.344022389934882</v>
      </c>
      <c r="K54" s="3">
        <v>44404</v>
      </c>
      <c r="L54" s="4">
        <v>0.83333333333333337</v>
      </c>
      <c r="M54" s="5">
        <v>1.1619999999953501</v>
      </c>
      <c r="N54" s="5">
        <f t="shared" si="4"/>
        <v>37.456277738620258</v>
      </c>
      <c r="O54" s="5">
        <f t="shared" si="5"/>
        <v>3.0976341689838951</v>
      </c>
    </row>
    <row r="55" spans="1:15" x14ac:dyDescent="0.25">
      <c r="A55" s="3">
        <v>44400</v>
      </c>
      <c r="B55" s="4">
        <v>0.875</v>
      </c>
      <c r="C55" s="5">
        <v>1.2429999999950201</v>
      </c>
      <c r="D55" s="5">
        <f t="shared" si="0"/>
        <v>41.181921819840326</v>
      </c>
      <c r="E55" s="5">
        <f t="shared" si="1"/>
        <v>3.4057449345007949</v>
      </c>
      <c r="F55" s="3">
        <v>44402</v>
      </c>
      <c r="G55" s="4">
        <v>0.875</v>
      </c>
      <c r="H55" s="5">
        <v>1.23999999999504</v>
      </c>
      <c r="I55" s="5">
        <f t="shared" si="2"/>
        <v>41.041595047991677</v>
      </c>
      <c r="J55" s="5">
        <f t="shared" si="3"/>
        <v>3.3941399104689114</v>
      </c>
      <c r="K55" s="3">
        <v>44404</v>
      </c>
      <c r="L55" s="4">
        <v>0.875</v>
      </c>
      <c r="M55" s="5">
        <v>1.14599999999541</v>
      </c>
      <c r="N55" s="5">
        <f t="shared" si="4"/>
        <v>36.736013730628443</v>
      </c>
      <c r="O55" s="5">
        <f t="shared" si="5"/>
        <v>3.0380683355229721</v>
      </c>
    </row>
    <row r="56" spans="1:15" x14ac:dyDescent="0.25">
      <c r="A56" s="3">
        <v>44400</v>
      </c>
      <c r="B56" s="4">
        <v>0.91666666666666663</v>
      </c>
      <c r="C56" s="5">
        <v>1.24199999999503</v>
      </c>
      <c r="D56" s="5">
        <f t="shared" si="0"/>
        <v>41.135126385813976</v>
      </c>
      <c r="E56" s="5">
        <f t="shared" si="1"/>
        <v>3.4018749521068155</v>
      </c>
      <c r="F56" s="3">
        <v>44402</v>
      </c>
      <c r="G56" s="4">
        <v>0.91666666666666663</v>
      </c>
      <c r="H56" s="5">
        <v>1.23299999999506</v>
      </c>
      <c r="I56" s="5">
        <f t="shared" si="2"/>
        <v>40.714861036999807</v>
      </c>
      <c r="J56" s="5">
        <f t="shared" si="3"/>
        <v>3.367119007759884</v>
      </c>
      <c r="K56" s="3">
        <v>44404</v>
      </c>
      <c r="L56" s="4">
        <v>0.91666666666666663</v>
      </c>
      <c r="M56" s="5">
        <v>1.1529999999953799</v>
      </c>
      <c r="N56" s="5">
        <f t="shared" si="4"/>
        <v>37.050487516403464</v>
      </c>
      <c r="O56" s="5">
        <f t="shared" si="5"/>
        <v>3.0640753176065663</v>
      </c>
    </row>
    <row r="57" spans="1:15" x14ac:dyDescent="0.25">
      <c r="A57" s="3">
        <v>44400</v>
      </c>
      <c r="B57" s="4">
        <v>0.95833333333333337</v>
      </c>
      <c r="C57" s="5">
        <v>1.23999999999504</v>
      </c>
      <c r="D57" s="5">
        <f t="shared" si="0"/>
        <v>41.041595047991677</v>
      </c>
      <c r="E57" s="5">
        <f t="shared" si="1"/>
        <v>3.3941399104689114</v>
      </c>
      <c r="F57" s="3">
        <v>44402</v>
      </c>
      <c r="G57" s="4">
        <v>0.95833333333333337</v>
      </c>
      <c r="H57" s="5">
        <v>1.25199999999499</v>
      </c>
      <c r="I57" s="5">
        <f t="shared" si="2"/>
        <v>41.60397264909556</v>
      </c>
      <c r="J57" s="5">
        <f t="shared" si="3"/>
        <v>3.4406485380802025</v>
      </c>
      <c r="K57" s="3">
        <v>44404</v>
      </c>
      <c r="L57" s="4">
        <v>0.95833333333333337</v>
      </c>
      <c r="M57" s="5">
        <v>1.14599999999541</v>
      </c>
      <c r="N57" s="5">
        <f t="shared" si="4"/>
        <v>36.736013730628443</v>
      </c>
      <c r="O57" s="5">
        <f t="shared" si="5"/>
        <v>3.0380683355229721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2201A-1499-42B3-B105-6352F61A9639}">
  <dimension ref="A1:O35"/>
  <sheetViews>
    <sheetView topLeftCell="A4" workbookViewId="0">
      <selection activeCell="O35" sqref="L35:O35"/>
    </sheetView>
  </sheetViews>
  <sheetFormatPr defaultRowHeight="15" x14ac:dyDescent="0.25"/>
  <sheetData>
    <row r="1" spans="1:15" x14ac:dyDescent="0.25">
      <c r="A1" s="1" t="s">
        <v>0</v>
      </c>
      <c r="B1" s="1"/>
      <c r="C1" s="1"/>
    </row>
    <row r="2" spans="1:15" x14ac:dyDescent="0.25">
      <c r="A2" s="1" t="s">
        <v>1</v>
      </c>
      <c r="B2" s="1"/>
      <c r="C2" s="1"/>
    </row>
    <row r="3" spans="1:15" x14ac:dyDescent="0.25">
      <c r="A3" s="1" t="s">
        <v>2</v>
      </c>
      <c r="B3" s="1"/>
      <c r="C3" s="1"/>
    </row>
    <row r="4" spans="1:15" x14ac:dyDescent="0.25">
      <c r="A4" s="1" t="s">
        <v>3</v>
      </c>
      <c r="B4" s="1"/>
      <c r="C4" s="1"/>
    </row>
    <row r="5" spans="1:15" x14ac:dyDescent="0.25">
      <c r="A5" s="1" t="s">
        <v>4</v>
      </c>
      <c r="B5" s="1"/>
      <c r="C5" s="1"/>
    </row>
    <row r="6" spans="1:15" x14ac:dyDescent="0.25">
      <c r="A6" s="1"/>
      <c r="B6" s="1"/>
      <c r="C6" s="1"/>
    </row>
    <row r="7" spans="1:15" x14ac:dyDescent="0.25">
      <c r="A7" s="1"/>
      <c r="B7" s="1"/>
      <c r="C7" s="1"/>
      <c r="I7" s="23" t="s">
        <v>81</v>
      </c>
      <c r="J7" s="23"/>
      <c r="K7" s="23"/>
      <c r="L7" s="24">
        <f>MAX(D10:D33,I10:I33,N10:N33)</f>
        <v>42.832217969881142</v>
      </c>
    </row>
    <row r="8" spans="1:15" x14ac:dyDescent="0.25">
      <c r="A8" s="1"/>
      <c r="B8" s="1"/>
      <c r="C8" s="1"/>
    </row>
    <row r="9" spans="1:15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</row>
    <row r="10" spans="1:15" x14ac:dyDescent="0.25">
      <c r="A10" s="3">
        <v>44406</v>
      </c>
      <c r="B10" s="4">
        <v>0</v>
      </c>
      <c r="C10" s="5">
        <v>1.09399999999562</v>
      </c>
      <c r="D10" s="5">
        <f t="shared" ref="D10:D33" si="0">4*6*((C10+0.16)^(1.522*(6^0.026)))</f>
        <v>34.431395560615286</v>
      </c>
      <c r="E10" s="5">
        <f t="shared" ref="E10:E33" si="1">D10*0.0827</f>
        <v>2.8474764128628842</v>
      </c>
      <c r="F10" s="3">
        <v>44407</v>
      </c>
      <c r="G10" s="4">
        <v>0</v>
      </c>
      <c r="H10" s="5">
        <v>1.0409999999958299</v>
      </c>
      <c r="I10" s="5">
        <f t="shared" ref="I10:I33" si="2">4*6*((H10+0.16)^(1.522*(6^0.026)))</f>
        <v>32.140232195408558</v>
      </c>
      <c r="J10" s="5">
        <f t="shared" ref="J10:J33" si="3">I10*0.0827</f>
        <v>2.6579972025602876</v>
      </c>
      <c r="K10" s="3">
        <v>44408</v>
      </c>
      <c r="L10" s="4">
        <v>0</v>
      </c>
      <c r="M10" s="5">
        <v>1.25999999999496</v>
      </c>
      <c r="N10" s="5">
        <f t="shared" ref="N10:N33" si="4">4*6*((M10+0.16)^(1.522*(6^0.026)))</f>
        <v>41.980474412490203</v>
      </c>
      <c r="O10" s="5">
        <f t="shared" ref="O10:O33" si="5">N10*0.0827</f>
        <v>3.4717852339129398</v>
      </c>
    </row>
    <row r="11" spans="1:15" x14ac:dyDescent="0.25">
      <c r="A11" s="3">
        <v>44406</v>
      </c>
      <c r="B11" s="4">
        <v>4.1666666666666664E-2</v>
      </c>
      <c r="C11" s="5">
        <v>1.11499999999554</v>
      </c>
      <c r="D11" s="5">
        <f t="shared" si="0"/>
        <v>35.355401835127026</v>
      </c>
      <c r="E11" s="5">
        <f t="shared" si="1"/>
        <v>2.9238917317650048</v>
      </c>
      <c r="F11" s="3">
        <v>44407</v>
      </c>
      <c r="G11" s="4">
        <v>4.1666666666666664E-2</v>
      </c>
      <c r="H11" s="5">
        <v>1.0479999999958001</v>
      </c>
      <c r="I11" s="5">
        <f t="shared" si="2"/>
        <v>32.439459974949195</v>
      </c>
      <c r="J11" s="5">
        <f t="shared" si="3"/>
        <v>2.6827433399282983</v>
      </c>
      <c r="K11" s="3">
        <v>44408</v>
      </c>
      <c r="L11" s="4">
        <v>4.1666666666666664E-2</v>
      </c>
      <c r="M11" s="5">
        <v>1.2589999999949599</v>
      </c>
      <c r="N11" s="5">
        <f t="shared" si="4"/>
        <v>41.933342545776242</v>
      </c>
      <c r="O11" s="5">
        <f t="shared" si="5"/>
        <v>3.4678874285356951</v>
      </c>
    </row>
    <row r="12" spans="1:15" x14ac:dyDescent="0.25">
      <c r="A12" s="3">
        <v>44406</v>
      </c>
      <c r="B12" s="4">
        <v>8.3333333333333329E-2</v>
      </c>
      <c r="C12" s="5">
        <v>1.12799999999548</v>
      </c>
      <c r="D12" s="5">
        <f t="shared" si="0"/>
        <v>35.931966694287446</v>
      </c>
      <c r="E12" s="5">
        <f t="shared" si="1"/>
        <v>2.9715736456175716</v>
      </c>
      <c r="F12" s="3">
        <v>44407</v>
      </c>
      <c r="G12" s="4">
        <v>8.3333333333333329E-2</v>
      </c>
      <c r="H12" s="5">
        <v>1.0729999999957001</v>
      </c>
      <c r="I12" s="5">
        <f t="shared" si="2"/>
        <v>33.516544353325507</v>
      </c>
      <c r="J12" s="5">
        <f t="shared" si="3"/>
        <v>2.7718182180200195</v>
      </c>
      <c r="K12" s="3">
        <v>44408</v>
      </c>
      <c r="L12" s="4">
        <v>8.3333333333333329E-2</v>
      </c>
      <c r="M12" s="5">
        <v>1.2729999999949</v>
      </c>
      <c r="N12" s="5">
        <f t="shared" si="4"/>
        <v>42.594982896900738</v>
      </c>
      <c r="O12" s="5">
        <f t="shared" si="5"/>
        <v>3.5226050855736908</v>
      </c>
    </row>
    <row r="13" spans="1:15" x14ac:dyDescent="0.25">
      <c r="A13" s="3">
        <v>44406</v>
      </c>
      <c r="B13" s="4">
        <v>0.125</v>
      </c>
      <c r="C13" s="5">
        <v>1.1229999999955</v>
      </c>
      <c r="D13" s="5">
        <f t="shared" si="0"/>
        <v>35.709799488990498</v>
      </c>
      <c r="E13" s="5">
        <f t="shared" si="1"/>
        <v>2.9532004177395139</v>
      </c>
      <c r="F13" s="3">
        <v>44407</v>
      </c>
      <c r="G13" s="4">
        <v>0.125</v>
      </c>
      <c r="H13" s="5">
        <v>1.0869999999956499</v>
      </c>
      <c r="I13" s="5">
        <f t="shared" si="2"/>
        <v>34.125424852890013</v>
      </c>
      <c r="J13" s="5">
        <f t="shared" si="3"/>
        <v>2.8221726353340038</v>
      </c>
      <c r="K13" s="3">
        <v>44408</v>
      </c>
      <c r="L13" s="4">
        <v>0.125</v>
      </c>
      <c r="M13" s="5">
        <v>1.27099999999491</v>
      </c>
      <c r="N13" s="5">
        <f t="shared" si="4"/>
        <v>42.500226493244703</v>
      </c>
      <c r="O13" s="5">
        <f t="shared" si="5"/>
        <v>3.5147687309913369</v>
      </c>
    </row>
    <row r="14" spans="1:15" x14ac:dyDescent="0.25">
      <c r="A14" s="3">
        <v>44406</v>
      </c>
      <c r="B14" s="4">
        <v>0.16666666666666666</v>
      </c>
      <c r="C14" s="5">
        <v>1.1229999999955</v>
      </c>
      <c r="D14" s="5">
        <f t="shared" si="0"/>
        <v>35.709799488990498</v>
      </c>
      <c r="E14" s="5">
        <f t="shared" si="1"/>
        <v>2.9532004177395139</v>
      </c>
      <c r="F14" s="3">
        <v>44407</v>
      </c>
      <c r="G14" s="4">
        <v>0.16666666666666666</v>
      </c>
      <c r="H14" s="5">
        <v>1.0969999999956099</v>
      </c>
      <c r="I14" s="5">
        <f t="shared" si="2"/>
        <v>34.562837391203722</v>
      </c>
      <c r="J14" s="5">
        <f t="shared" si="3"/>
        <v>2.8583466522525476</v>
      </c>
      <c r="K14" s="3">
        <v>44408</v>
      </c>
      <c r="L14" s="4">
        <v>0.16666666666666666</v>
      </c>
      <c r="M14" s="5">
        <v>1.2779999999948799</v>
      </c>
      <c r="N14" s="5">
        <f t="shared" si="4"/>
        <v>42.832217969881142</v>
      </c>
      <c r="O14" s="5">
        <f t="shared" si="5"/>
        <v>3.5422244261091702</v>
      </c>
    </row>
    <row r="15" spans="1:15" x14ac:dyDescent="0.25">
      <c r="A15" s="3">
        <v>44406</v>
      </c>
      <c r="B15" s="4">
        <v>0.20833333333333334</v>
      </c>
      <c r="C15" s="5">
        <v>1.13399999999546</v>
      </c>
      <c r="D15" s="5">
        <f t="shared" si="0"/>
        <v>36.199244944127088</v>
      </c>
      <c r="E15" s="5">
        <f t="shared" si="1"/>
        <v>2.9936775568793101</v>
      </c>
      <c r="F15" s="3">
        <v>44407</v>
      </c>
      <c r="G15" s="4">
        <v>0.20833333333333334</v>
      </c>
      <c r="H15" s="5">
        <v>1.1019999999955901</v>
      </c>
      <c r="I15" s="5">
        <f t="shared" si="2"/>
        <v>34.782321808145142</v>
      </c>
      <c r="J15" s="5">
        <f t="shared" si="3"/>
        <v>2.8764980135336029</v>
      </c>
      <c r="K15" s="3">
        <v>44408</v>
      </c>
      <c r="L15" s="4">
        <v>0.20833333333333334</v>
      </c>
      <c r="M15" s="5">
        <v>1.2659999999949301</v>
      </c>
      <c r="N15" s="5">
        <f t="shared" si="4"/>
        <v>42.263679937802934</v>
      </c>
      <c r="O15" s="5">
        <f t="shared" si="5"/>
        <v>3.4952063308563024</v>
      </c>
    </row>
    <row r="16" spans="1:15" x14ac:dyDescent="0.25">
      <c r="A16" s="3">
        <v>44406</v>
      </c>
      <c r="B16" s="4">
        <v>0.25</v>
      </c>
      <c r="C16" s="5">
        <v>1.14399999999542</v>
      </c>
      <c r="D16" s="5">
        <f t="shared" si="0"/>
        <v>36.646347765857698</v>
      </c>
      <c r="E16" s="5">
        <f t="shared" si="1"/>
        <v>3.0306529602364316</v>
      </c>
      <c r="F16" s="3">
        <v>44407</v>
      </c>
      <c r="G16" s="4">
        <v>0.25</v>
      </c>
      <c r="H16" s="5">
        <v>1.0929999999956199</v>
      </c>
      <c r="I16" s="5">
        <f t="shared" si="2"/>
        <v>34.387623127171999</v>
      </c>
      <c r="J16" s="5">
        <f t="shared" si="3"/>
        <v>2.8438564326171241</v>
      </c>
      <c r="K16" s="3">
        <v>44408</v>
      </c>
      <c r="L16" s="4">
        <v>0.25</v>
      </c>
      <c r="M16" s="5">
        <v>1.25799999999496</v>
      </c>
      <c r="N16" s="5">
        <f t="shared" si="4"/>
        <v>41.886230423842932</v>
      </c>
      <c r="O16" s="5">
        <f t="shared" si="5"/>
        <v>3.4639912560518105</v>
      </c>
    </row>
    <row r="17" spans="1:15" x14ac:dyDescent="0.25">
      <c r="A17" s="3">
        <v>44406</v>
      </c>
      <c r="B17" s="4">
        <v>0.29166666666666669</v>
      </c>
      <c r="C17" s="5">
        <v>1.13799999999544</v>
      </c>
      <c r="D17" s="5">
        <f t="shared" si="0"/>
        <v>36.37784046833719</v>
      </c>
      <c r="E17" s="5">
        <f t="shared" si="1"/>
        <v>3.0084474067314857</v>
      </c>
      <c r="F17" s="3">
        <v>44407</v>
      </c>
      <c r="G17" s="4">
        <v>0.29166666666666669</v>
      </c>
      <c r="H17" s="5">
        <v>1.08199999999567</v>
      </c>
      <c r="I17" s="5">
        <f t="shared" si="2"/>
        <v>33.907498413199576</v>
      </c>
      <c r="J17" s="5">
        <f t="shared" si="3"/>
        <v>2.8041501187716049</v>
      </c>
      <c r="K17" s="3">
        <v>44408</v>
      </c>
      <c r="L17" s="4">
        <v>0.29166666666666669</v>
      </c>
      <c r="M17" s="5">
        <v>1.24199999999503</v>
      </c>
      <c r="N17" s="5">
        <f t="shared" si="4"/>
        <v>41.135126385813976</v>
      </c>
      <c r="O17" s="5">
        <f t="shared" si="5"/>
        <v>3.4018749521068155</v>
      </c>
    </row>
    <row r="18" spans="1:15" x14ac:dyDescent="0.25">
      <c r="A18" s="3">
        <v>44406</v>
      </c>
      <c r="B18" s="4">
        <v>0.33333333333333331</v>
      </c>
      <c r="C18" s="5">
        <v>1.11699999999553</v>
      </c>
      <c r="D18" s="5">
        <f t="shared" si="0"/>
        <v>35.443877658182984</v>
      </c>
      <c r="E18" s="5">
        <f t="shared" si="1"/>
        <v>2.9312086823317327</v>
      </c>
      <c r="F18" s="3">
        <v>44407</v>
      </c>
      <c r="G18" s="4">
        <v>0.33333333333333331</v>
      </c>
      <c r="H18" s="5">
        <v>1.11699999999553</v>
      </c>
      <c r="I18" s="5">
        <f t="shared" si="2"/>
        <v>35.443877658182984</v>
      </c>
      <c r="J18" s="5">
        <f t="shared" si="3"/>
        <v>2.9312086823317327</v>
      </c>
      <c r="K18" s="3">
        <v>44408</v>
      </c>
      <c r="L18" s="4">
        <v>0.33333333333333331</v>
      </c>
      <c r="M18" s="5">
        <v>1.2509999999949899</v>
      </c>
      <c r="N18" s="5">
        <f t="shared" si="4"/>
        <v>41.556998898973525</v>
      </c>
      <c r="O18" s="5">
        <f t="shared" si="5"/>
        <v>3.4367638089451105</v>
      </c>
    </row>
    <row r="19" spans="1:15" x14ac:dyDescent="0.25">
      <c r="A19" s="3">
        <v>44406</v>
      </c>
      <c r="B19" s="4">
        <v>0.375</v>
      </c>
      <c r="C19" s="5">
        <v>1.1259999999954899</v>
      </c>
      <c r="D19" s="5">
        <f t="shared" si="0"/>
        <v>35.843038160126575</v>
      </c>
      <c r="E19" s="5">
        <f t="shared" si="1"/>
        <v>2.9642192558424676</v>
      </c>
      <c r="F19" s="3">
        <v>44407</v>
      </c>
      <c r="G19" s="4">
        <v>0.375</v>
      </c>
      <c r="H19" s="5">
        <v>1.1309999999954701</v>
      </c>
      <c r="I19" s="5">
        <f t="shared" si="2"/>
        <v>36.065513496214891</v>
      </c>
      <c r="J19" s="5">
        <f t="shared" si="3"/>
        <v>2.9826179661369712</v>
      </c>
      <c r="K19" s="3">
        <v>44408</v>
      </c>
      <c r="L19" s="4">
        <v>0.375</v>
      </c>
      <c r="M19" s="5">
        <v>1.25799999999496</v>
      </c>
      <c r="N19" s="5">
        <f t="shared" si="4"/>
        <v>41.886230423842932</v>
      </c>
      <c r="O19" s="5">
        <f t="shared" si="5"/>
        <v>3.4639912560518105</v>
      </c>
    </row>
    <row r="20" spans="1:15" x14ac:dyDescent="0.25">
      <c r="A20" s="3">
        <v>44406</v>
      </c>
      <c r="B20" s="4">
        <v>0.41666666666666669</v>
      </c>
      <c r="C20" s="5">
        <v>1.1219999999955099</v>
      </c>
      <c r="D20" s="5">
        <f t="shared" si="0"/>
        <v>35.665427725921184</v>
      </c>
      <c r="E20" s="5">
        <f t="shared" si="1"/>
        <v>2.9495308729336815</v>
      </c>
      <c r="F20" s="3">
        <v>44407</v>
      </c>
      <c r="G20" s="4">
        <v>0.41666666666666669</v>
      </c>
      <c r="H20" s="5">
        <v>1.1239999999954999</v>
      </c>
      <c r="I20" s="5">
        <f t="shared" si="2"/>
        <v>35.754191820044127</v>
      </c>
      <c r="J20" s="5">
        <f t="shared" si="3"/>
        <v>2.9568716635176493</v>
      </c>
      <c r="K20" s="3">
        <v>44408</v>
      </c>
      <c r="L20" s="4">
        <v>0.41666666666666669</v>
      </c>
      <c r="M20" s="5">
        <v>1.2449999999950201</v>
      </c>
      <c r="N20" s="5">
        <f t="shared" si="4"/>
        <v>41.275572189451132</v>
      </c>
      <c r="O20" s="5">
        <f t="shared" si="5"/>
        <v>3.4134898200676083</v>
      </c>
    </row>
    <row r="21" spans="1:15" x14ac:dyDescent="0.25">
      <c r="A21" s="3">
        <v>44406</v>
      </c>
      <c r="B21" s="4">
        <v>0.45833333333333331</v>
      </c>
      <c r="C21" s="5">
        <v>1.1079999999955601</v>
      </c>
      <c r="D21" s="5">
        <f t="shared" si="0"/>
        <v>35.046386335919692</v>
      </c>
      <c r="E21" s="5">
        <f t="shared" si="1"/>
        <v>2.8983361499805582</v>
      </c>
      <c r="F21" s="3">
        <v>44407</v>
      </c>
      <c r="G21" s="4">
        <v>0.45833333333333331</v>
      </c>
      <c r="H21" s="5">
        <v>1.1119999999955501</v>
      </c>
      <c r="I21" s="5">
        <f t="shared" si="2"/>
        <v>35.222842768518554</v>
      </c>
      <c r="J21" s="5">
        <f t="shared" si="3"/>
        <v>2.9129290969564843</v>
      </c>
      <c r="K21" s="3">
        <v>44408</v>
      </c>
      <c r="L21" s="4">
        <v>0.45833333333333331</v>
      </c>
      <c r="M21" s="5">
        <v>1.23799999999504</v>
      </c>
      <c r="N21" s="5">
        <f t="shared" si="4"/>
        <v>40.948143122108732</v>
      </c>
      <c r="O21" s="5">
        <f t="shared" si="5"/>
        <v>3.3864114361983919</v>
      </c>
    </row>
    <row r="22" spans="1:15" x14ac:dyDescent="0.25">
      <c r="A22" s="3">
        <v>44406</v>
      </c>
      <c r="B22" s="4">
        <v>0.5</v>
      </c>
      <c r="C22" s="5">
        <v>1.08399999999566</v>
      </c>
      <c r="D22" s="5">
        <f t="shared" si="0"/>
        <v>33.994606514827794</v>
      </c>
      <c r="E22" s="5">
        <f t="shared" si="1"/>
        <v>2.8113539587762584</v>
      </c>
      <c r="F22" s="3">
        <v>44407</v>
      </c>
      <c r="G22" s="4">
        <v>0.5</v>
      </c>
      <c r="H22" s="5">
        <v>1.12799999999548</v>
      </c>
      <c r="I22" s="5">
        <f t="shared" si="2"/>
        <v>35.931966694287446</v>
      </c>
      <c r="J22" s="5">
        <f t="shared" si="3"/>
        <v>2.9715736456175716</v>
      </c>
      <c r="K22" s="3">
        <v>44408</v>
      </c>
      <c r="L22" s="4">
        <v>0.5</v>
      </c>
      <c r="M22" s="5">
        <v>1.2299999999950799</v>
      </c>
      <c r="N22" s="5">
        <f t="shared" si="4"/>
        <v>40.575130460154114</v>
      </c>
      <c r="O22" s="5">
        <f t="shared" si="5"/>
        <v>3.3555632890547451</v>
      </c>
    </row>
    <row r="23" spans="1:15" x14ac:dyDescent="0.25">
      <c r="A23" s="3">
        <v>44406</v>
      </c>
      <c r="B23" s="4">
        <v>0.54166666666666663</v>
      </c>
      <c r="C23" s="5">
        <v>1.0789999999956801</v>
      </c>
      <c r="D23" s="5">
        <f t="shared" si="0"/>
        <v>33.776992582280698</v>
      </c>
      <c r="E23" s="5">
        <f t="shared" si="1"/>
        <v>2.7933572865546137</v>
      </c>
      <c r="F23" s="3">
        <v>44407</v>
      </c>
      <c r="G23" s="4">
        <v>0.54166666666666663</v>
      </c>
      <c r="H23" s="5">
        <v>1.1369999999954501</v>
      </c>
      <c r="I23" s="5">
        <f t="shared" si="2"/>
        <v>36.333160864351541</v>
      </c>
      <c r="J23" s="5">
        <f t="shared" si="3"/>
        <v>3.0047524034818722</v>
      </c>
      <c r="K23" s="3">
        <v>44408</v>
      </c>
      <c r="L23" s="4">
        <v>0.54166666666666663</v>
      </c>
      <c r="M23" s="5">
        <v>1.2139999999951401</v>
      </c>
      <c r="N23" s="5">
        <f t="shared" si="4"/>
        <v>39.832930994512694</v>
      </c>
      <c r="O23" s="5">
        <f t="shared" si="5"/>
        <v>3.2941833932461995</v>
      </c>
    </row>
    <row r="24" spans="1:15" x14ac:dyDescent="0.25">
      <c r="A24" s="3">
        <v>44406</v>
      </c>
      <c r="B24" s="4">
        <v>0.58333333333333337</v>
      </c>
      <c r="C24" s="5">
        <v>1.0659999999957299</v>
      </c>
      <c r="D24" s="5">
        <f t="shared" si="0"/>
        <v>33.213639238968987</v>
      </c>
      <c r="E24" s="5">
        <f t="shared" si="1"/>
        <v>2.7467679650627352</v>
      </c>
      <c r="F24" s="3">
        <v>44407</v>
      </c>
      <c r="G24" s="4">
        <v>0.58333333333333337</v>
      </c>
      <c r="H24" s="5">
        <v>1.13999999999544</v>
      </c>
      <c r="I24" s="5">
        <f t="shared" si="2"/>
        <v>36.467261083780699</v>
      </c>
      <c r="J24" s="5">
        <f t="shared" si="3"/>
        <v>3.0158424916286637</v>
      </c>
      <c r="K24" s="3">
        <v>44408</v>
      </c>
      <c r="L24" s="4">
        <v>0.58333333333333337</v>
      </c>
      <c r="M24" s="5">
        <v>1.2049999999951799</v>
      </c>
      <c r="N24" s="5">
        <f t="shared" si="4"/>
        <v>39.417692756095647</v>
      </c>
      <c r="O24" s="5">
        <f t="shared" si="5"/>
        <v>3.2598431909291099</v>
      </c>
    </row>
    <row r="25" spans="1:15" x14ac:dyDescent="0.25">
      <c r="A25" s="3">
        <v>44406</v>
      </c>
      <c r="B25" s="4">
        <v>0.625</v>
      </c>
      <c r="C25" s="5">
        <v>1.06899999999572</v>
      </c>
      <c r="D25" s="5">
        <f t="shared" si="0"/>
        <v>33.34333015216103</v>
      </c>
      <c r="E25" s="5">
        <f t="shared" si="1"/>
        <v>2.7574934035837169</v>
      </c>
      <c r="F25" s="3">
        <v>44407</v>
      </c>
      <c r="G25" s="4">
        <v>0.625</v>
      </c>
      <c r="H25" s="5">
        <v>1.1469999999954099</v>
      </c>
      <c r="I25" s="5">
        <f t="shared" si="2"/>
        <v>36.780877346718526</v>
      </c>
      <c r="J25" s="5">
        <f t="shared" si="3"/>
        <v>3.0417785565736222</v>
      </c>
      <c r="K25" s="3">
        <v>44408</v>
      </c>
      <c r="L25" s="4">
        <v>0.625</v>
      </c>
      <c r="M25" s="5">
        <v>1.1759999999952899</v>
      </c>
      <c r="N25" s="5">
        <f t="shared" si="4"/>
        <v>38.090776801404168</v>
      </c>
      <c r="O25" s="5">
        <f t="shared" si="5"/>
        <v>3.1501072414761246</v>
      </c>
    </row>
    <row r="26" spans="1:15" x14ac:dyDescent="0.25">
      <c r="A26" s="3">
        <v>44406</v>
      </c>
      <c r="B26" s="4">
        <v>0.66666666666666663</v>
      </c>
      <c r="C26" s="5">
        <v>1.0489999999958</v>
      </c>
      <c r="D26" s="5">
        <f t="shared" si="0"/>
        <v>32.482291163084263</v>
      </c>
      <c r="E26" s="5">
        <f t="shared" si="1"/>
        <v>2.6862854791870685</v>
      </c>
      <c r="F26" s="3">
        <v>44407</v>
      </c>
      <c r="G26" s="4">
        <v>0.66666666666666663</v>
      </c>
      <c r="H26" s="5">
        <v>1.1259999999954899</v>
      </c>
      <c r="I26" s="5">
        <f t="shared" si="2"/>
        <v>35.843038160126575</v>
      </c>
      <c r="J26" s="5">
        <f t="shared" si="3"/>
        <v>2.9642192558424676</v>
      </c>
      <c r="K26" s="3">
        <v>44408</v>
      </c>
      <c r="L26" s="4">
        <v>0.66666666666666663</v>
      </c>
      <c r="M26" s="5">
        <v>1.17099999999531</v>
      </c>
      <c r="N26" s="5">
        <f t="shared" si="4"/>
        <v>37.863713867838662</v>
      </c>
      <c r="O26" s="5">
        <f t="shared" si="5"/>
        <v>3.1313291368702574</v>
      </c>
    </row>
    <row r="27" spans="1:15" x14ac:dyDescent="0.25">
      <c r="A27" s="3">
        <v>44406</v>
      </c>
      <c r="B27" s="4">
        <v>0.70833333333333337</v>
      </c>
      <c r="C27" s="5">
        <v>1.0369999999958499</v>
      </c>
      <c r="D27" s="5">
        <f t="shared" si="0"/>
        <v>31.969709512051018</v>
      </c>
      <c r="E27" s="5">
        <f t="shared" si="1"/>
        <v>2.6438949766466191</v>
      </c>
      <c r="F27" s="3">
        <v>44407</v>
      </c>
      <c r="G27" s="4">
        <v>0.70833333333333337</v>
      </c>
      <c r="H27" s="5">
        <v>1.16499999999534</v>
      </c>
      <c r="I27" s="5">
        <f t="shared" si="2"/>
        <v>37.591907127294178</v>
      </c>
      <c r="J27" s="5">
        <f t="shared" si="3"/>
        <v>3.1088507194272283</v>
      </c>
      <c r="K27" s="3">
        <v>44408</v>
      </c>
      <c r="L27" s="4">
        <v>0.70833333333333337</v>
      </c>
      <c r="M27" s="5">
        <v>1.1739999999952999</v>
      </c>
      <c r="N27" s="5">
        <f t="shared" si="4"/>
        <v>37.999890885342474</v>
      </c>
      <c r="O27" s="5">
        <f t="shared" si="5"/>
        <v>3.1425909762178224</v>
      </c>
    </row>
    <row r="28" spans="1:15" x14ac:dyDescent="0.25">
      <c r="A28" s="3">
        <v>44406</v>
      </c>
      <c r="B28" s="4">
        <v>0.75</v>
      </c>
      <c r="C28" s="5">
        <v>1.02999999999588</v>
      </c>
      <c r="D28" s="5">
        <f t="shared" si="0"/>
        <v>31.672109551099204</v>
      </c>
      <c r="E28" s="5">
        <f t="shared" si="1"/>
        <v>2.6192834598759043</v>
      </c>
      <c r="F28" s="3">
        <v>44407</v>
      </c>
      <c r="G28" s="4">
        <v>0.75</v>
      </c>
      <c r="H28" s="5">
        <v>1.1719999999953099</v>
      </c>
      <c r="I28" s="5">
        <f t="shared" si="2"/>
        <v>37.909085951251257</v>
      </c>
      <c r="J28" s="5">
        <f t="shared" si="3"/>
        <v>3.1350814081684786</v>
      </c>
      <c r="K28" s="3">
        <v>44408</v>
      </c>
      <c r="L28" s="4">
        <v>0.75</v>
      </c>
      <c r="M28" s="5">
        <v>1.1529999999953799</v>
      </c>
      <c r="N28" s="5">
        <f t="shared" si="4"/>
        <v>37.050487516403464</v>
      </c>
      <c r="O28" s="5">
        <f t="shared" si="5"/>
        <v>3.0640753176065663</v>
      </c>
    </row>
    <row r="29" spans="1:15" x14ac:dyDescent="0.25">
      <c r="A29" s="3">
        <v>44406</v>
      </c>
      <c r="B29" s="4">
        <v>0.79166666666666663</v>
      </c>
      <c r="C29" s="5">
        <v>1.0479999999958001</v>
      </c>
      <c r="D29" s="5">
        <f t="shared" si="0"/>
        <v>32.439459974949195</v>
      </c>
      <c r="E29" s="5">
        <f t="shared" si="1"/>
        <v>2.6827433399282983</v>
      </c>
      <c r="F29" s="3">
        <v>44407</v>
      </c>
      <c r="G29" s="4">
        <v>0.79166666666666663</v>
      </c>
      <c r="H29" s="5">
        <v>1.21099999999515</v>
      </c>
      <c r="I29" s="5">
        <f t="shared" si="2"/>
        <v>39.694337995383236</v>
      </c>
      <c r="J29" s="5">
        <f t="shared" si="3"/>
        <v>3.2827217522181935</v>
      </c>
      <c r="K29" s="3">
        <v>44408</v>
      </c>
      <c r="L29" s="4">
        <v>0.79166666666666663</v>
      </c>
      <c r="M29" s="5">
        <v>1.16699999999533</v>
      </c>
      <c r="N29" s="5">
        <f t="shared" si="4"/>
        <v>37.682428235765819</v>
      </c>
      <c r="O29" s="5">
        <f t="shared" si="5"/>
        <v>3.1163368150978332</v>
      </c>
    </row>
    <row r="30" spans="1:15" x14ac:dyDescent="0.25">
      <c r="A30" s="3">
        <v>44406</v>
      </c>
      <c r="B30" s="4">
        <v>0.83333333333333337</v>
      </c>
      <c r="C30" s="5">
        <v>1.05099999999579</v>
      </c>
      <c r="D30" s="5">
        <f t="shared" si="0"/>
        <v>32.568016740421612</v>
      </c>
      <c r="E30" s="5">
        <f t="shared" si="1"/>
        <v>2.6933749844328672</v>
      </c>
      <c r="F30" s="3">
        <v>44407</v>
      </c>
      <c r="G30" s="4">
        <v>0.83333333333333337</v>
      </c>
      <c r="H30" s="5">
        <v>1.2119999999951501</v>
      </c>
      <c r="I30" s="5">
        <f t="shared" si="2"/>
        <v>39.74051564747208</v>
      </c>
      <c r="J30" s="5">
        <f t="shared" si="3"/>
        <v>3.286540644045941</v>
      </c>
      <c r="K30" s="3">
        <v>44408</v>
      </c>
      <c r="L30" s="4">
        <v>0.83333333333333337</v>
      </c>
      <c r="M30" s="5">
        <v>1.1779999999952799</v>
      </c>
      <c r="N30" s="5">
        <f t="shared" si="4"/>
        <v>38.181743650265275</v>
      </c>
      <c r="O30" s="5">
        <f t="shared" si="5"/>
        <v>3.1576301998769383</v>
      </c>
    </row>
    <row r="31" spans="1:15" x14ac:dyDescent="0.25">
      <c r="A31" s="3">
        <v>44406</v>
      </c>
      <c r="B31" s="4">
        <v>0.875</v>
      </c>
      <c r="C31" s="5">
        <v>1.06699999999573</v>
      </c>
      <c r="D31" s="5">
        <f t="shared" si="0"/>
        <v>33.256848602155827</v>
      </c>
      <c r="E31" s="5">
        <f t="shared" si="1"/>
        <v>2.7503413793982867</v>
      </c>
      <c r="F31" s="3">
        <v>44407</v>
      </c>
      <c r="G31" s="4">
        <v>0.875</v>
      </c>
      <c r="H31" s="5">
        <v>1.2229999999951</v>
      </c>
      <c r="I31" s="5">
        <f t="shared" si="2"/>
        <v>40.249789595915551</v>
      </c>
      <c r="J31" s="5">
        <f t="shared" si="3"/>
        <v>3.3286575995822161</v>
      </c>
      <c r="K31" s="3">
        <v>44408</v>
      </c>
      <c r="L31" s="4">
        <v>0.875</v>
      </c>
      <c r="M31" s="5">
        <v>1.1819999999952699</v>
      </c>
      <c r="N31" s="5">
        <f t="shared" si="4"/>
        <v>38.363919950218261</v>
      </c>
      <c r="O31" s="5">
        <f t="shared" si="5"/>
        <v>3.17269617988305</v>
      </c>
    </row>
    <row r="32" spans="1:15" x14ac:dyDescent="0.25">
      <c r="A32" s="3">
        <v>44406</v>
      </c>
      <c r="B32" s="4">
        <v>0.91666666666666663</v>
      </c>
      <c r="C32" s="5">
        <v>1.0599999999957599</v>
      </c>
      <c r="D32" s="5">
        <f t="shared" si="0"/>
        <v>32.954823261987578</v>
      </c>
      <c r="E32" s="5">
        <f t="shared" si="1"/>
        <v>2.7253638837663727</v>
      </c>
      <c r="F32" s="3">
        <v>44407</v>
      </c>
      <c r="G32" s="4">
        <v>0.91666666666666663</v>
      </c>
      <c r="H32" s="5">
        <v>1.21699999999513</v>
      </c>
      <c r="I32" s="5">
        <f t="shared" si="2"/>
        <v>39.971704033647882</v>
      </c>
      <c r="J32" s="5">
        <f t="shared" si="3"/>
        <v>3.3056599235826796</v>
      </c>
      <c r="K32" s="3">
        <v>44408</v>
      </c>
      <c r="L32" s="4">
        <v>0.91666666666666663</v>
      </c>
      <c r="M32" s="5">
        <v>1.16899999999532</v>
      </c>
      <c r="N32" s="5">
        <f t="shared" si="4"/>
        <v>37.773030499125881</v>
      </c>
      <c r="O32" s="5">
        <f t="shared" si="5"/>
        <v>3.12382962227771</v>
      </c>
    </row>
    <row r="33" spans="1:15" x14ac:dyDescent="0.25">
      <c r="A33" s="3">
        <v>44406</v>
      </c>
      <c r="B33" s="4">
        <v>0.95833333333333337</v>
      </c>
      <c r="C33" s="5">
        <v>1.0499999999958001</v>
      </c>
      <c r="D33" s="5">
        <f t="shared" si="0"/>
        <v>32.525143420595612</v>
      </c>
      <c r="E33" s="5">
        <f t="shared" si="1"/>
        <v>2.6898293608832571</v>
      </c>
      <c r="F33" s="3">
        <v>44407</v>
      </c>
      <c r="G33" s="4">
        <v>0.95833333333333337</v>
      </c>
      <c r="H33" s="5">
        <v>1.2299999999950799</v>
      </c>
      <c r="I33" s="5">
        <f t="shared" si="2"/>
        <v>40.575130460154114</v>
      </c>
      <c r="J33" s="5">
        <f t="shared" si="3"/>
        <v>3.3555632890547451</v>
      </c>
      <c r="K33" s="3">
        <v>44408</v>
      </c>
      <c r="L33" s="4">
        <v>0.95833333333333337</v>
      </c>
      <c r="M33" s="5">
        <v>1.1759999999952899</v>
      </c>
      <c r="N33" s="5">
        <f t="shared" si="4"/>
        <v>38.090776801404168</v>
      </c>
      <c r="O33" s="5">
        <f t="shared" si="5"/>
        <v>3.1501072414761246</v>
      </c>
    </row>
    <row r="34" spans="1:15" ht="15.75" thickBot="1" x14ac:dyDescent="0.3"/>
    <row r="35" spans="1:15" ht="15.75" thickBot="1" x14ac:dyDescent="0.3">
      <c r="L35" s="6" t="s">
        <v>10</v>
      </c>
      <c r="M35" s="7"/>
      <c r="N35" s="7"/>
      <c r="O35" s="8">
        <f>SUM(E10:E33)+SUM(J10:J33)+SUM(O10:O33)</f>
        <v>219.62724906935335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0559C-A558-4E66-8127-09534F86280B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0</v>
      </c>
      <c r="B1" s="1"/>
      <c r="C1" s="1"/>
      <c r="D1" s="1"/>
    </row>
    <row r="2" spans="1:20" x14ac:dyDescent="0.25">
      <c r="A2" s="1" t="s">
        <v>1</v>
      </c>
      <c r="B2" s="1"/>
      <c r="C2" s="1"/>
      <c r="D2" s="1"/>
    </row>
    <row r="3" spans="1:20" x14ac:dyDescent="0.25">
      <c r="A3" s="1" t="s">
        <v>2</v>
      </c>
      <c r="B3" s="1"/>
      <c r="C3" s="1"/>
      <c r="D3" s="1"/>
    </row>
    <row r="4" spans="1:20" x14ac:dyDescent="0.25">
      <c r="A4" s="1" t="s">
        <v>3</v>
      </c>
      <c r="B4" s="1"/>
      <c r="C4" s="1"/>
      <c r="D4" s="1"/>
    </row>
    <row r="5" spans="1:20" x14ac:dyDescent="0.25">
      <c r="A5" s="1" t="s">
        <v>4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3" t="s">
        <v>81</v>
      </c>
      <c r="J7" s="23"/>
      <c r="K7" s="23"/>
      <c r="L7" s="24">
        <f>MAX(D10:D57,I10:I57,N10:N57,S10:S33)</f>
        <v>40.018001694732085</v>
      </c>
    </row>
    <row r="8" spans="1:20" x14ac:dyDescent="0.25">
      <c r="A8" s="1"/>
      <c r="B8" s="1"/>
      <c r="C8" s="1"/>
      <c r="D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44409</v>
      </c>
      <c r="B10" s="4">
        <v>0</v>
      </c>
      <c r="C10" s="1">
        <v>1.1699999999953199</v>
      </c>
      <c r="D10" s="5">
        <f t="shared" ref="D10:D57" si="0">4*6*((C10+0.16)^(1.522*(6^0.026)))</f>
        <v>37.818362048405291</v>
      </c>
      <c r="E10" s="5">
        <f t="shared" ref="E10:E57" si="1">D10*0.0827</f>
        <v>3.1275785414031172</v>
      </c>
      <c r="F10" s="3">
        <v>44411</v>
      </c>
      <c r="G10" s="4">
        <v>0</v>
      </c>
      <c r="H10" s="5">
        <v>1.10099999999559</v>
      </c>
      <c r="I10" s="5">
        <f t="shared" ref="I10:I57" si="2">4*6*((H10+0.16)^(1.522*(6^0.026)))</f>
        <v>34.738383485990681</v>
      </c>
      <c r="J10" s="5">
        <f t="shared" ref="J10:J57" si="3">I10*0.0827</f>
        <v>2.8728643142914292</v>
      </c>
      <c r="K10" s="3">
        <v>44413</v>
      </c>
      <c r="L10" s="4">
        <v>0</v>
      </c>
      <c r="M10" s="5">
        <v>1.1889999999952401</v>
      </c>
      <c r="N10" s="5">
        <f t="shared" ref="N10:N57" si="4">4*6*((M10+0.16)^(1.522*(6^0.026)))</f>
        <v>38.683505805241602</v>
      </c>
      <c r="O10" s="5">
        <f t="shared" ref="O10:O57" si="5">N10*0.0827</f>
        <v>3.1991259300934805</v>
      </c>
      <c r="P10" s="3">
        <v>44415</v>
      </c>
      <c r="Q10" s="4">
        <v>0</v>
      </c>
      <c r="R10" s="5">
        <v>1.17099999999531</v>
      </c>
      <c r="S10" s="5">
        <f t="shared" ref="S10:S33" si="6">4*6*((R10+0.16)^(1.522*(6^0.026)))</f>
        <v>37.863713867838662</v>
      </c>
      <c r="T10" s="5">
        <f t="shared" ref="T10:T33" si="7">S10*0.0827</f>
        <v>3.1313291368702574</v>
      </c>
    </row>
    <row r="11" spans="1:20" x14ac:dyDescent="0.25">
      <c r="A11" s="3">
        <v>44409</v>
      </c>
      <c r="B11" s="4">
        <v>4.1666666666666664E-2</v>
      </c>
      <c r="C11" s="5">
        <v>1.1539999999953801</v>
      </c>
      <c r="D11" s="5">
        <f t="shared" si="0"/>
        <v>37.095493897964587</v>
      </c>
      <c r="E11" s="5">
        <f t="shared" si="1"/>
        <v>3.0677973453616714</v>
      </c>
      <c r="F11" s="3">
        <v>44411</v>
      </c>
      <c r="G11" s="4">
        <v>4.1666666666666664E-2</v>
      </c>
      <c r="H11" s="5">
        <v>1.0949999999956199</v>
      </c>
      <c r="I11" s="5">
        <f t="shared" si="2"/>
        <v>34.475188753572354</v>
      </c>
      <c r="J11" s="5">
        <f t="shared" si="3"/>
        <v>2.8510981099204336</v>
      </c>
      <c r="K11" s="3">
        <v>44413</v>
      </c>
      <c r="L11" s="4">
        <v>4.1666666666666664E-2</v>
      </c>
      <c r="M11" s="5">
        <v>1.2029999999951799</v>
      </c>
      <c r="N11" s="5">
        <f t="shared" si="4"/>
        <v>39.325638075380127</v>
      </c>
      <c r="O11" s="5">
        <f t="shared" si="5"/>
        <v>3.2522302688339364</v>
      </c>
      <c r="P11" s="3">
        <v>44415</v>
      </c>
      <c r="Q11" s="4">
        <v>4.1666666666666664E-2</v>
      </c>
      <c r="R11" s="5">
        <v>1.1619999999953501</v>
      </c>
      <c r="S11" s="5">
        <f t="shared" si="6"/>
        <v>37.456277738620258</v>
      </c>
      <c r="T11" s="5">
        <f t="shared" si="7"/>
        <v>3.0976341689838951</v>
      </c>
    </row>
    <row r="12" spans="1:20" x14ac:dyDescent="0.25">
      <c r="A12" s="3">
        <v>44409</v>
      </c>
      <c r="B12" s="4">
        <v>8.3333333333333329E-2</v>
      </c>
      <c r="C12" s="5">
        <v>1.1509999999953899</v>
      </c>
      <c r="D12" s="5">
        <f t="shared" si="0"/>
        <v>36.960535888022349</v>
      </c>
      <c r="E12" s="5">
        <f t="shared" si="1"/>
        <v>3.0566363179394482</v>
      </c>
      <c r="F12" s="3">
        <v>44411</v>
      </c>
      <c r="G12" s="4">
        <v>8.3333333333333329E-2</v>
      </c>
      <c r="H12" s="5">
        <v>1.09599999999561</v>
      </c>
      <c r="I12" s="5">
        <f t="shared" si="2"/>
        <v>34.51900269933499</v>
      </c>
      <c r="J12" s="5">
        <f t="shared" si="3"/>
        <v>2.8547215232350034</v>
      </c>
      <c r="K12" s="3">
        <v>44413</v>
      </c>
      <c r="L12" s="4">
        <v>8.3333333333333329E-2</v>
      </c>
      <c r="M12" s="5">
        <v>1.2079999999951601</v>
      </c>
      <c r="N12" s="5">
        <f t="shared" si="4"/>
        <v>39.55592519587502</v>
      </c>
      <c r="O12" s="5">
        <f t="shared" si="5"/>
        <v>3.271275013698864</v>
      </c>
      <c r="P12" s="3">
        <v>44415</v>
      </c>
      <c r="Q12" s="4">
        <v>8.3333333333333329E-2</v>
      </c>
      <c r="R12" s="5">
        <v>1.1779999999952799</v>
      </c>
      <c r="S12" s="5">
        <f t="shared" si="6"/>
        <v>38.181743650265275</v>
      </c>
      <c r="T12" s="5">
        <f t="shared" si="7"/>
        <v>3.1576301998769383</v>
      </c>
    </row>
    <row r="13" spans="1:20" x14ac:dyDescent="0.25">
      <c r="A13" s="3">
        <v>44409</v>
      </c>
      <c r="B13" s="4">
        <v>0.125</v>
      </c>
      <c r="C13" s="5">
        <v>1.1579999999953601</v>
      </c>
      <c r="D13" s="5">
        <f t="shared" si="0"/>
        <v>37.27572306002979</v>
      </c>
      <c r="E13" s="5">
        <f t="shared" si="1"/>
        <v>3.0827022970644635</v>
      </c>
      <c r="F13" s="3">
        <v>44411</v>
      </c>
      <c r="G13" s="4">
        <v>0.125</v>
      </c>
      <c r="H13" s="5">
        <v>1.11299999999554</v>
      </c>
      <c r="I13" s="5">
        <f t="shared" si="2"/>
        <v>35.267008492908118</v>
      </c>
      <c r="J13" s="5">
        <f t="shared" si="3"/>
        <v>2.9165816023635012</v>
      </c>
      <c r="K13" s="3">
        <v>44413</v>
      </c>
      <c r="L13" s="4">
        <v>0.125</v>
      </c>
      <c r="M13" s="5">
        <v>1.2179999999951201</v>
      </c>
      <c r="N13" s="5">
        <f t="shared" si="4"/>
        <v>40.018001694732085</v>
      </c>
      <c r="O13" s="5">
        <f t="shared" si="5"/>
        <v>3.3094887401543431</v>
      </c>
      <c r="P13" s="3">
        <v>44415</v>
      </c>
      <c r="Q13" s="4">
        <v>0.125</v>
      </c>
      <c r="R13" s="5">
        <v>1.1579999999953601</v>
      </c>
      <c r="S13" s="5">
        <f t="shared" si="6"/>
        <v>37.27572306002979</v>
      </c>
      <c r="T13" s="5">
        <f t="shared" si="7"/>
        <v>3.0827022970644635</v>
      </c>
    </row>
    <row r="14" spans="1:20" x14ac:dyDescent="0.25">
      <c r="A14" s="3">
        <v>44409</v>
      </c>
      <c r="B14" s="4">
        <v>0.16666666666666666</v>
      </c>
      <c r="C14" s="5">
        <v>1.1659999999953301</v>
      </c>
      <c r="D14" s="5">
        <f t="shared" si="0"/>
        <v>37.637157534068642</v>
      </c>
      <c r="E14" s="5">
        <f t="shared" si="1"/>
        <v>3.1125929280674764</v>
      </c>
      <c r="F14" s="3">
        <v>44411</v>
      </c>
      <c r="G14" s="4">
        <v>0.16666666666666666</v>
      </c>
      <c r="H14" s="5">
        <v>1.10099999999559</v>
      </c>
      <c r="I14" s="5">
        <f t="shared" si="2"/>
        <v>34.738383485990681</v>
      </c>
      <c r="J14" s="5">
        <f t="shared" si="3"/>
        <v>2.8728643142914292</v>
      </c>
      <c r="K14" s="3">
        <v>44413</v>
      </c>
      <c r="L14" s="4">
        <v>0.16666666666666666</v>
      </c>
      <c r="M14" s="5">
        <v>1.2099999999951601</v>
      </c>
      <c r="N14" s="5">
        <f t="shared" si="4"/>
        <v>39.648180365470949</v>
      </c>
      <c r="O14" s="5">
        <f t="shared" si="5"/>
        <v>3.2789045162244475</v>
      </c>
      <c r="P14" s="3">
        <v>44415</v>
      </c>
      <c r="Q14" s="4">
        <v>0.16666666666666666</v>
      </c>
      <c r="R14" s="5">
        <v>1.1549999999953799</v>
      </c>
      <c r="S14" s="5">
        <f t="shared" si="6"/>
        <v>37.140520649386033</v>
      </c>
      <c r="T14" s="5">
        <f t="shared" si="7"/>
        <v>3.0715210577042247</v>
      </c>
    </row>
    <row r="15" spans="1:20" x14ac:dyDescent="0.25">
      <c r="A15" s="3">
        <v>44409</v>
      </c>
      <c r="B15" s="4">
        <v>0.20833333333333334</v>
      </c>
      <c r="C15" s="5">
        <v>1.15899999999536</v>
      </c>
      <c r="D15" s="5">
        <f t="shared" si="0"/>
        <v>37.320831228144385</v>
      </c>
      <c r="E15" s="5">
        <f t="shared" si="1"/>
        <v>3.0864327425675406</v>
      </c>
      <c r="F15" s="3">
        <v>44411</v>
      </c>
      <c r="G15" s="4">
        <v>0.20833333333333334</v>
      </c>
      <c r="H15" s="5">
        <v>1.10099999999559</v>
      </c>
      <c r="I15" s="5">
        <f t="shared" si="2"/>
        <v>34.738383485990681</v>
      </c>
      <c r="J15" s="5">
        <f t="shared" si="3"/>
        <v>2.8728643142914292</v>
      </c>
      <c r="K15" s="3">
        <v>44413</v>
      </c>
      <c r="L15" s="4">
        <v>0.20833333333333334</v>
      </c>
      <c r="M15" s="5">
        <v>1.2179999999951201</v>
      </c>
      <c r="N15" s="5">
        <f t="shared" si="4"/>
        <v>40.018001694732085</v>
      </c>
      <c r="O15" s="5">
        <f t="shared" si="5"/>
        <v>3.3094887401543431</v>
      </c>
      <c r="P15" s="3">
        <v>44415</v>
      </c>
      <c r="Q15" s="4">
        <v>0.20833333333333334</v>
      </c>
      <c r="R15" s="5">
        <v>1.1679999999953199</v>
      </c>
      <c r="S15" s="5">
        <f t="shared" si="6"/>
        <v>37.727719226183005</v>
      </c>
      <c r="T15" s="5">
        <f t="shared" si="7"/>
        <v>3.1200823800053343</v>
      </c>
    </row>
    <row r="16" spans="1:20" x14ac:dyDescent="0.25">
      <c r="A16" s="3">
        <v>44409</v>
      </c>
      <c r="B16" s="4">
        <v>0.25</v>
      </c>
      <c r="C16" s="5">
        <v>1.1579999999953601</v>
      </c>
      <c r="D16" s="5">
        <f t="shared" si="0"/>
        <v>37.27572306002979</v>
      </c>
      <c r="E16" s="5">
        <f t="shared" si="1"/>
        <v>3.0827022970644635</v>
      </c>
      <c r="F16" s="3">
        <v>44411</v>
      </c>
      <c r="G16" s="4">
        <v>0.25</v>
      </c>
      <c r="H16" s="5">
        <v>1.1079999999955601</v>
      </c>
      <c r="I16" s="5">
        <f t="shared" si="2"/>
        <v>35.046386335919692</v>
      </c>
      <c r="J16" s="5">
        <f t="shared" si="3"/>
        <v>2.8983361499805582</v>
      </c>
      <c r="K16" s="3">
        <v>44413</v>
      </c>
      <c r="L16" s="4">
        <v>0.25</v>
      </c>
      <c r="M16" s="5">
        <v>1.21499999999514</v>
      </c>
      <c r="N16" s="5">
        <f t="shared" si="4"/>
        <v>39.879168677647627</v>
      </c>
      <c r="O16" s="5">
        <f t="shared" si="5"/>
        <v>3.2980072496414587</v>
      </c>
      <c r="P16" s="3">
        <v>44415</v>
      </c>
      <c r="Q16" s="4">
        <v>0.25</v>
      </c>
      <c r="R16" s="5">
        <v>1.1739999999952999</v>
      </c>
      <c r="S16" s="5">
        <f t="shared" si="6"/>
        <v>37.999890885342474</v>
      </c>
      <c r="T16" s="5">
        <f t="shared" si="7"/>
        <v>3.1425909762178224</v>
      </c>
    </row>
    <row r="17" spans="1:20" x14ac:dyDescent="0.25">
      <c r="A17" s="3">
        <v>44409</v>
      </c>
      <c r="B17" s="4">
        <v>0.29166666666666669</v>
      </c>
      <c r="C17" s="5">
        <v>1.13599999999545</v>
      </c>
      <c r="D17" s="5">
        <f t="shared" si="0"/>
        <v>36.288501738050229</v>
      </c>
      <c r="E17" s="5">
        <f t="shared" si="1"/>
        <v>3.0010590937367536</v>
      </c>
      <c r="F17" s="3">
        <v>44411</v>
      </c>
      <c r="G17" s="4">
        <v>0.29166666666666669</v>
      </c>
      <c r="H17" s="5">
        <v>1.0789999999956801</v>
      </c>
      <c r="I17" s="5">
        <f t="shared" si="2"/>
        <v>33.776992582280698</v>
      </c>
      <c r="J17" s="5">
        <f t="shared" si="3"/>
        <v>2.7933572865546137</v>
      </c>
      <c r="K17" s="3">
        <v>44413</v>
      </c>
      <c r="L17" s="4">
        <v>0.29166666666666669</v>
      </c>
      <c r="M17" s="5">
        <v>1.1869999999952501</v>
      </c>
      <c r="N17" s="5">
        <f t="shared" si="4"/>
        <v>38.59209470031692</v>
      </c>
      <c r="O17" s="5">
        <f t="shared" si="5"/>
        <v>3.1915662317162092</v>
      </c>
      <c r="P17" s="3">
        <v>44415</v>
      </c>
      <c r="Q17" s="4">
        <v>0.29166666666666669</v>
      </c>
      <c r="R17" s="5">
        <v>1.1639999999953401</v>
      </c>
      <c r="S17" s="5">
        <f t="shared" si="6"/>
        <v>37.54667702164992</v>
      </c>
      <c r="T17" s="5">
        <f t="shared" si="7"/>
        <v>3.1051101896904481</v>
      </c>
    </row>
    <row r="18" spans="1:20" x14ac:dyDescent="0.25">
      <c r="A18" s="3">
        <v>44409</v>
      </c>
      <c r="B18" s="4">
        <v>0.33333333333333331</v>
      </c>
      <c r="C18" s="5">
        <v>1.16699999999533</v>
      </c>
      <c r="D18" s="5">
        <f t="shared" si="0"/>
        <v>37.682428235765819</v>
      </c>
      <c r="E18" s="5">
        <f t="shared" si="1"/>
        <v>3.1163368150978332</v>
      </c>
      <c r="F18" s="3">
        <v>44411</v>
      </c>
      <c r="G18" s="4">
        <v>0.33333333333333331</v>
      </c>
      <c r="H18" s="5">
        <v>1.0809999999956701</v>
      </c>
      <c r="I18" s="5">
        <f t="shared" si="2"/>
        <v>33.863975619883249</v>
      </c>
      <c r="J18" s="5">
        <f t="shared" si="3"/>
        <v>2.8005507837643444</v>
      </c>
      <c r="K18" s="3">
        <v>44413</v>
      </c>
      <c r="L18" s="4">
        <v>0.33333333333333331</v>
      </c>
      <c r="M18" s="5">
        <v>1.1779999999952799</v>
      </c>
      <c r="N18" s="5">
        <f t="shared" si="4"/>
        <v>38.181743650265275</v>
      </c>
      <c r="O18" s="5">
        <f t="shared" si="5"/>
        <v>3.1576301998769383</v>
      </c>
      <c r="P18" s="3">
        <v>44415</v>
      </c>
      <c r="Q18" s="4">
        <v>0.33333333333333331</v>
      </c>
      <c r="R18" s="5">
        <v>1.1269999999954901</v>
      </c>
      <c r="S18" s="5">
        <f t="shared" si="6"/>
        <v>35.887492156185573</v>
      </c>
      <c r="T18" s="5">
        <f t="shared" si="7"/>
        <v>2.9678956013165467</v>
      </c>
    </row>
    <row r="19" spans="1:20" x14ac:dyDescent="0.25">
      <c r="A19" s="3">
        <v>44409</v>
      </c>
      <c r="B19" s="4">
        <v>0.375</v>
      </c>
      <c r="C19" s="5">
        <v>1.17899999999528</v>
      </c>
      <c r="D19" s="5">
        <f t="shared" si="0"/>
        <v>38.227257409158149</v>
      </c>
      <c r="E19" s="5">
        <f t="shared" si="1"/>
        <v>3.1613941877373786</v>
      </c>
      <c r="F19" s="3">
        <v>44411</v>
      </c>
      <c r="G19" s="4">
        <v>0.375</v>
      </c>
      <c r="H19" s="5">
        <v>1.11099999999555</v>
      </c>
      <c r="I19" s="5">
        <f t="shared" si="2"/>
        <v>35.178697684038859</v>
      </c>
      <c r="J19" s="5">
        <f t="shared" si="3"/>
        <v>2.9092782984700136</v>
      </c>
      <c r="K19" s="3">
        <v>44413</v>
      </c>
      <c r="L19" s="4">
        <v>0.375</v>
      </c>
      <c r="M19" s="5">
        <v>1.1909999999952301</v>
      </c>
      <c r="N19" s="5">
        <f t="shared" si="4"/>
        <v>38.774997525856293</v>
      </c>
      <c r="O19" s="5">
        <f t="shared" si="5"/>
        <v>3.206692295388315</v>
      </c>
      <c r="P19" s="3">
        <v>44415</v>
      </c>
      <c r="Q19" s="4">
        <v>0.375</v>
      </c>
      <c r="R19" s="5">
        <v>1.1509999999953899</v>
      </c>
      <c r="S19" s="5">
        <f t="shared" si="6"/>
        <v>36.960535888022349</v>
      </c>
      <c r="T19" s="5">
        <f t="shared" si="7"/>
        <v>3.0566363179394482</v>
      </c>
    </row>
    <row r="20" spans="1:20" x14ac:dyDescent="0.25">
      <c r="A20" s="3">
        <v>44409</v>
      </c>
      <c r="B20" s="4">
        <v>0.41666666666666669</v>
      </c>
      <c r="C20" s="5">
        <v>1.1779999999952799</v>
      </c>
      <c r="D20" s="5">
        <f t="shared" si="0"/>
        <v>38.181743650265275</v>
      </c>
      <c r="E20" s="5">
        <f t="shared" si="1"/>
        <v>3.1576301998769383</v>
      </c>
      <c r="F20" s="3">
        <v>44411</v>
      </c>
      <c r="G20" s="4">
        <v>0.41666666666666669</v>
      </c>
      <c r="H20" s="5">
        <v>1.1289999999954801</v>
      </c>
      <c r="I20" s="5">
        <f t="shared" si="2"/>
        <v>35.976461767965681</v>
      </c>
      <c r="J20" s="5">
        <f t="shared" si="3"/>
        <v>2.9752533882107617</v>
      </c>
      <c r="K20" s="3">
        <v>44413</v>
      </c>
      <c r="L20" s="4">
        <v>0.41666666666666669</v>
      </c>
      <c r="M20" s="5">
        <v>1.1869999999952501</v>
      </c>
      <c r="N20" s="5">
        <f t="shared" si="4"/>
        <v>38.59209470031692</v>
      </c>
      <c r="O20" s="5">
        <f t="shared" si="5"/>
        <v>3.1915662317162092</v>
      </c>
      <c r="P20" s="3">
        <v>44415</v>
      </c>
      <c r="Q20" s="4">
        <v>0.41666666666666669</v>
      </c>
      <c r="R20" s="5">
        <v>1.1579999999953601</v>
      </c>
      <c r="S20" s="5">
        <f t="shared" si="6"/>
        <v>37.27572306002979</v>
      </c>
      <c r="T20" s="5">
        <f t="shared" si="7"/>
        <v>3.0827022970644635</v>
      </c>
    </row>
    <row r="21" spans="1:20" x14ac:dyDescent="0.25">
      <c r="A21" s="3">
        <v>44409</v>
      </c>
      <c r="B21" s="4">
        <v>0.45833333333333331</v>
      </c>
      <c r="C21" s="5">
        <v>1.1849999999952601</v>
      </c>
      <c r="D21" s="5">
        <f t="shared" si="0"/>
        <v>38.500764259588152</v>
      </c>
      <c r="E21" s="5">
        <f t="shared" si="1"/>
        <v>3.1840132042679401</v>
      </c>
      <c r="F21" s="3">
        <v>44411</v>
      </c>
      <c r="G21" s="4">
        <v>0.45833333333333331</v>
      </c>
      <c r="H21" s="5">
        <v>1.11899999999552</v>
      </c>
      <c r="I21" s="5">
        <f t="shared" si="2"/>
        <v>35.532435909680338</v>
      </c>
      <c r="J21" s="5">
        <f t="shared" si="3"/>
        <v>2.9385324497305638</v>
      </c>
      <c r="K21" s="3">
        <v>44413</v>
      </c>
      <c r="L21" s="4">
        <v>0.45833333333333331</v>
      </c>
      <c r="M21" s="5">
        <v>1.1909999999952301</v>
      </c>
      <c r="N21" s="5">
        <f t="shared" si="4"/>
        <v>38.774997525856293</v>
      </c>
      <c r="O21" s="5">
        <f t="shared" si="5"/>
        <v>3.206692295388315</v>
      </c>
      <c r="P21" s="3">
        <v>44415</v>
      </c>
      <c r="Q21" s="4">
        <v>0.45833333333333331</v>
      </c>
      <c r="R21" s="5">
        <v>1.1529999999953799</v>
      </c>
      <c r="S21" s="5">
        <f t="shared" si="6"/>
        <v>37.050487516403464</v>
      </c>
      <c r="T21" s="5">
        <f t="shared" si="7"/>
        <v>3.0640753176065663</v>
      </c>
    </row>
    <row r="22" spans="1:20" x14ac:dyDescent="0.25">
      <c r="A22" s="3">
        <v>44409</v>
      </c>
      <c r="B22" s="4">
        <v>0.5</v>
      </c>
      <c r="C22" s="5">
        <v>1.19199999999523</v>
      </c>
      <c r="D22" s="5">
        <f t="shared" si="0"/>
        <v>38.820773601917132</v>
      </c>
      <c r="E22" s="5">
        <f t="shared" si="1"/>
        <v>3.2104779768785465</v>
      </c>
      <c r="F22" s="3">
        <v>44411</v>
      </c>
      <c r="G22" s="4">
        <v>0.5</v>
      </c>
      <c r="H22" s="5">
        <v>1.1239999999954999</v>
      </c>
      <c r="I22" s="5">
        <f t="shared" si="2"/>
        <v>35.754191820044127</v>
      </c>
      <c r="J22" s="5">
        <f t="shared" si="3"/>
        <v>2.9568716635176493</v>
      </c>
      <c r="K22" s="3">
        <v>44413</v>
      </c>
      <c r="L22" s="4">
        <v>0.5</v>
      </c>
      <c r="M22" s="5">
        <v>1.1909999999952301</v>
      </c>
      <c r="N22" s="5">
        <f t="shared" si="4"/>
        <v>38.774997525856293</v>
      </c>
      <c r="O22" s="5">
        <f t="shared" si="5"/>
        <v>3.206692295388315</v>
      </c>
      <c r="P22" s="3">
        <v>44415</v>
      </c>
      <c r="Q22" s="4">
        <v>0.5</v>
      </c>
      <c r="R22" s="5">
        <v>1.1349999999954601</v>
      </c>
      <c r="S22" s="5">
        <f t="shared" si="6"/>
        <v>36.243863095838591</v>
      </c>
      <c r="T22" s="5">
        <f t="shared" si="7"/>
        <v>2.9973674780258515</v>
      </c>
    </row>
    <row r="23" spans="1:20" x14ac:dyDescent="0.25">
      <c r="A23" s="3">
        <v>44409</v>
      </c>
      <c r="B23" s="4">
        <v>0.54166666666666663</v>
      </c>
      <c r="C23" s="5">
        <v>1.1989999999951999</v>
      </c>
      <c r="D23" s="5">
        <f t="shared" si="0"/>
        <v>39.141769598623469</v>
      </c>
      <c r="E23" s="5">
        <f t="shared" si="1"/>
        <v>3.2370243458061609</v>
      </c>
      <c r="F23" s="3">
        <v>44411</v>
      </c>
      <c r="G23" s="4">
        <v>0.54166666666666663</v>
      </c>
      <c r="H23" s="5">
        <v>1.1229999999955</v>
      </c>
      <c r="I23" s="5">
        <f t="shared" si="2"/>
        <v>35.709799488990498</v>
      </c>
      <c r="J23" s="5">
        <f t="shared" si="3"/>
        <v>2.9532004177395139</v>
      </c>
      <c r="K23" s="3">
        <v>44413</v>
      </c>
      <c r="L23" s="4">
        <v>0.54166666666666663</v>
      </c>
      <c r="M23" s="5">
        <v>1.17899999999528</v>
      </c>
      <c r="N23" s="5">
        <f t="shared" si="4"/>
        <v>38.227257409158149</v>
      </c>
      <c r="O23" s="5">
        <f t="shared" si="5"/>
        <v>3.1613941877373786</v>
      </c>
      <c r="P23" s="3">
        <v>44415</v>
      </c>
      <c r="Q23" s="4">
        <v>0.54166666666666663</v>
      </c>
      <c r="R23" s="5">
        <v>1.14199999999543</v>
      </c>
      <c r="S23" s="5">
        <f t="shared" si="6"/>
        <v>36.556763533282904</v>
      </c>
      <c r="T23" s="5">
        <f t="shared" si="7"/>
        <v>3.0232443442024959</v>
      </c>
    </row>
    <row r="24" spans="1:20" x14ac:dyDescent="0.25">
      <c r="A24" s="3">
        <v>44409</v>
      </c>
      <c r="B24" s="4">
        <v>0.58333333333333337</v>
      </c>
      <c r="C24" s="5">
        <v>1.17899999999528</v>
      </c>
      <c r="D24" s="5">
        <f t="shared" si="0"/>
        <v>38.227257409158149</v>
      </c>
      <c r="E24" s="5">
        <f t="shared" si="1"/>
        <v>3.1613941877373786</v>
      </c>
      <c r="F24" s="3">
        <v>44411</v>
      </c>
      <c r="G24" s="4">
        <v>0.58333333333333337</v>
      </c>
      <c r="H24" s="5">
        <v>1.1239999999954999</v>
      </c>
      <c r="I24" s="5">
        <f t="shared" si="2"/>
        <v>35.754191820044127</v>
      </c>
      <c r="J24" s="5">
        <f t="shared" si="3"/>
        <v>2.9568716635176493</v>
      </c>
      <c r="K24" s="3">
        <v>44413</v>
      </c>
      <c r="L24" s="4">
        <v>0.58333333333333337</v>
      </c>
      <c r="M24" s="5">
        <v>1.1749999999953</v>
      </c>
      <c r="N24" s="5">
        <f t="shared" si="4"/>
        <v>38.045323723702865</v>
      </c>
      <c r="O24" s="5">
        <f t="shared" si="5"/>
        <v>3.1463482719502269</v>
      </c>
      <c r="P24" s="3">
        <v>44415</v>
      </c>
      <c r="Q24" s="4">
        <v>0.58333333333333337</v>
      </c>
      <c r="R24" s="5">
        <v>1.11899999999552</v>
      </c>
      <c r="S24" s="5">
        <f t="shared" si="6"/>
        <v>35.532435909680338</v>
      </c>
      <c r="T24" s="5">
        <f t="shared" si="7"/>
        <v>2.9385324497305638</v>
      </c>
    </row>
    <row r="25" spans="1:20" x14ac:dyDescent="0.25">
      <c r="A25" s="3">
        <v>44409</v>
      </c>
      <c r="B25" s="4">
        <v>0.625</v>
      </c>
      <c r="C25" s="5">
        <v>1.16699999999533</v>
      </c>
      <c r="D25" s="5">
        <f t="shared" si="0"/>
        <v>37.682428235765819</v>
      </c>
      <c r="E25" s="5">
        <f t="shared" si="1"/>
        <v>3.1163368150978332</v>
      </c>
      <c r="F25" s="3">
        <v>44411</v>
      </c>
      <c r="G25" s="4">
        <v>0.625</v>
      </c>
      <c r="H25" s="5">
        <v>1.10299999999558</v>
      </c>
      <c r="I25" s="5">
        <f t="shared" si="2"/>
        <v>34.826280836359899</v>
      </c>
      <c r="J25" s="5">
        <f t="shared" si="3"/>
        <v>2.8801334251669637</v>
      </c>
      <c r="K25" s="3">
        <v>44413</v>
      </c>
      <c r="L25" s="4">
        <v>0.625</v>
      </c>
      <c r="M25" s="5">
        <v>1.16499999999534</v>
      </c>
      <c r="N25" s="5">
        <f t="shared" si="4"/>
        <v>37.591907127294178</v>
      </c>
      <c r="O25" s="5">
        <f t="shared" si="5"/>
        <v>3.1088507194272283</v>
      </c>
      <c r="P25" s="3">
        <v>44415</v>
      </c>
      <c r="Q25" s="4">
        <v>0.625</v>
      </c>
      <c r="R25" s="5">
        <v>1.1099999999955601</v>
      </c>
      <c r="S25" s="5">
        <f t="shared" si="6"/>
        <v>35.134573246052057</v>
      </c>
      <c r="T25" s="5">
        <f t="shared" si="7"/>
        <v>2.9056292074485048</v>
      </c>
    </row>
    <row r="26" spans="1:20" x14ac:dyDescent="0.25">
      <c r="A26" s="3">
        <v>44409</v>
      </c>
      <c r="B26" s="4">
        <v>0.66666666666666663</v>
      </c>
      <c r="C26" s="5">
        <v>1.1449999999954199</v>
      </c>
      <c r="D26" s="5">
        <f t="shared" si="0"/>
        <v>36.691170534894297</v>
      </c>
      <c r="E26" s="5">
        <f t="shared" si="1"/>
        <v>3.0343598032357582</v>
      </c>
      <c r="F26" s="3">
        <v>44411</v>
      </c>
      <c r="G26" s="4">
        <v>0.66666666666666663</v>
      </c>
      <c r="H26" s="5">
        <v>1.0989999999955999</v>
      </c>
      <c r="I26" s="5">
        <f t="shared" si="2"/>
        <v>34.650568986494093</v>
      </c>
      <c r="J26" s="5">
        <f t="shared" si="3"/>
        <v>2.8656020551830612</v>
      </c>
      <c r="K26" s="3">
        <v>44413</v>
      </c>
      <c r="L26" s="4">
        <v>0.66666666666666663</v>
      </c>
      <c r="M26" s="5">
        <v>1.1579999999953601</v>
      </c>
      <c r="N26" s="5">
        <f t="shared" si="4"/>
        <v>37.27572306002979</v>
      </c>
      <c r="O26" s="5">
        <f t="shared" si="5"/>
        <v>3.0827022970644635</v>
      </c>
      <c r="P26" s="3">
        <v>44415</v>
      </c>
      <c r="Q26" s="4">
        <v>0.66666666666666663</v>
      </c>
      <c r="R26" s="5">
        <v>1.0979999999956001</v>
      </c>
      <c r="S26" s="5">
        <f t="shared" si="6"/>
        <v>34.606692822484916</v>
      </c>
      <c r="T26" s="5">
        <f t="shared" si="7"/>
        <v>2.8619734964195023</v>
      </c>
    </row>
    <row r="27" spans="1:20" x14ac:dyDescent="0.25">
      <c r="A27" s="3">
        <v>44409</v>
      </c>
      <c r="B27" s="4">
        <v>0.70833333333333337</v>
      </c>
      <c r="C27" s="5">
        <v>1.1249999999955</v>
      </c>
      <c r="D27" s="5">
        <f t="shared" si="0"/>
        <v>35.798604712585863</v>
      </c>
      <c r="E27" s="5">
        <f t="shared" si="1"/>
        <v>2.9605446097308508</v>
      </c>
      <c r="F27" s="3">
        <v>44411</v>
      </c>
      <c r="G27" s="4">
        <v>0.70833333333333337</v>
      </c>
      <c r="H27" s="5">
        <v>1.10299999999558</v>
      </c>
      <c r="I27" s="5">
        <f t="shared" si="2"/>
        <v>34.826280836359899</v>
      </c>
      <c r="J27" s="5">
        <f t="shared" si="3"/>
        <v>2.8801334251669637</v>
      </c>
      <c r="K27" s="3">
        <v>44413</v>
      </c>
      <c r="L27" s="4">
        <v>0.70833333333333337</v>
      </c>
      <c r="M27" s="5">
        <v>1.14199999999543</v>
      </c>
      <c r="N27" s="5">
        <f t="shared" si="4"/>
        <v>36.556763533282904</v>
      </c>
      <c r="O27" s="5">
        <f t="shared" si="5"/>
        <v>3.0232443442024959</v>
      </c>
      <c r="P27" s="3">
        <v>44415</v>
      </c>
      <c r="Q27" s="4">
        <v>0.70833333333333337</v>
      </c>
      <c r="R27" s="5">
        <v>1.1159999999955299</v>
      </c>
      <c r="S27" s="5">
        <f t="shared" si="6"/>
        <v>35.399629439827557</v>
      </c>
      <c r="T27" s="5">
        <f t="shared" si="7"/>
        <v>2.9275493546737388</v>
      </c>
    </row>
    <row r="28" spans="1:20" x14ac:dyDescent="0.25">
      <c r="A28" s="3">
        <v>44409</v>
      </c>
      <c r="B28" s="4">
        <v>0.75</v>
      </c>
      <c r="C28" s="5">
        <v>1.1219999999955099</v>
      </c>
      <c r="D28" s="5">
        <f t="shared" si="0"/>
        <v>35.665427725921184</v>
      </c>
      <c r="E28" s="5">
        <f t="shared" si="1"/>
        <v>2.9495308729336815</v>
      </c>
      <c r="F28" s="3">
        <v>44411</v>
      </c>
      <c r="G28" s="4">
        <v>0.75</v>
      </c>
      <c r="H28" s="5">
        <v>1.10499999999558</v>
      </c>
      <c r="I28" s="5">
        <f t="shared" si="2"/>
        <v>34.914260984387376</v>
      </c>
      <c r="J28" s="5">
        <f t="shared" si="3"/>
        <v>2.8874093834088357</v>
      </c>
      <c r="K28" s="3">
        <v>44413</v>
      </c>
      <c r="L28" s="4">
        <v>0.75</v>
      </c>
      <c r="M28" s="5">
        <v>1.1429999999954199</v>
      </c>
      <c r="N28" s="5">
        <f t="shared" si="4"/>
        <v>36.601545429868366</v>
      </c>
      <c r="O28" s="5">
        <f t="shared" si="5"/>
        <v>3.0269478070501137</v>
      </c>
      <c r="P28" s="3">
        <v>44415</v>
      </c>
      <c r="Q28" s="4">
        <v>0.75</v>
      </c>
      <c r="R28" s="5">
        <v>1.1179999999955199</v>
      </c>
      <c r="S28" s="5">
        <f t="shared" si="6"/>
        <v>35.48814648364651</v>
      </c>
      <c r="T28" s="5">
        <f t="shared" si="7"/>
        <v>2.9348697141975664</v>
      </c>
    </row>
    <row r="29" spans="1:20" x14ac:dyDescent="0.25">
      <c r="A29" s="3">
        <v>44409</v>
      </c>
      <c r="B29" s="4">
        <v>0.79166666666666663</v>
      </c>
      <c r="C29" s="5">
        <v>1.1259999999954899</v>
      </c>
      <c r="D29" s="5">
        <f t="shared" si="0"/>
        <v>35.843038160126575</v>
      </c>
      <c r="E29" s="5">
        <f t="shared" si="1"/>
        <v>2.9642192558424676</v>
      </c>
      <c r="F29" s="3">
        <v>44411</v>
      </c>
      <c r="G29" s="4">
        <v>0.79166666666666663</v>
      </c>
      <c r="H29" s="5">
        <v>1.1179999999955199</v>
      </c>
      <c r="I29" s="5">
        <f t="shared" si="2"/>
        <v>35.48814648364651</v>
      </c>
      <c r="J29" s="5">
        <f t="shared" si="3"/>
        <v>2.9348697141975664</v>
      </c>
      <c r="K29" s="3">
        <v>44413</v>
      </c>
      <c r="L29" s="4">
        <v>0.79166666666666663</v>
      </c>
      <c r="M29" s="5">
        <v>1.1479999999954</v>
      </c>
      <c r="N29" s="5">
        <f t="shared" si="4"/>
        <v>36.825761376828048</v>
      </c>
      <c r="O29" s="5">
        <f t="shared" si="5"/>
        <v>3.0454904658636792</v>
      </c>
      <c r="P29" s="3">
        <v>44415</v>
      </c>
      <c r="Q29" s="4">
        <v>0.79166666666666663</v>
      </c>
      <c r="R29" s="5">
        <v>1.1369999999954501</v>
      </c>
      <c r="S29" s="5">
        <f t="shared" si="6"/>
        <v>36.333160864351541</v>
      </c>
      <c r="T29" s="5">
        <f t="shared" si="7"/>
        <v>3.0047524034818722</v>
      </c>
    </row>
    <row r="30" spans="1:20" x14ac:dyDescent="0.25">
      <c r="A30" s="3">
        <v>44409</v>
      </c>
      <c r="B30" s="4">
        <v>0.83333333333333337</v>
      </c>
      <c r="C30" s="5">
        <v>1.1429999999954199</v>
      </c>
      <c r="D30" s="5">
        <f t="shared" si="0"/>
        <v>36.601545429868366</v>
      </c>
      <c r="E30" s="5">
        <f t="shared" si="1"/>
        <v>3.0269478070501137</v>
      </c>
      <c r="F30" s="3">
        <v>44411</v>
      </c>
      <c r="G30" s="4">
        <v>0.83333333333333337</v>
      </c>
      <c r="H30" s="5">
        <v>1.13599999999545</v>
      </c>
      <c r="I30" s="5">
        <f t="shared" si="2"/>
        <v>36.288501738050229</v>
      </c>
      <c r="J30" s="5">
        <f t="shared" si="3"/>
        <v>3.0010590937367536</v>
      </c>
      <c r="K30" s="3">
        <v>44413</v>
      </c>
      <c r="L30" s="4">
        <v>0.83333333333333337</v>
      </c>
      <c r="M30" s="5">
        <v>1.16499999999534</v>
      </c>
      <c r="N30" s="5">
        <f t="shared" si="4"/>
        <v>37.591907127294178</v>
      </c>
      <c r="O30" s="5">
        <f t="shared" si="5"/>
        <v>3.1088507194272283</v>
      </c>
      <c r="P30" s="3">
        <v>44415</v>
      </c>
      <c r="Q30" s="4">
        <v>0.83333333333333337</v>
      </c>
      <c r="R30" s="5">
        <v>1.15199999999539</v>
      </c>
      <c r="S30" s="5">
        <f t="shared" si="6"/>
        <v>37.005501510991365</v>
      </c>
      <c r="T30" s="5">
        <f t="shared" si="7"/>
        <v>3.0603549749589858</v>
      </c>
    </row>
    <row r="31" spans="1:20" x14ac:dyDescent="0.25">
      <c r="A31" s="3">
        <v>44409</v>
      </c>
      <c r="B31" s="4">
        <v>0.875</v>
      </c>
      <c r="C31" s="5">
        <v>1.1309999999954701</v>
      </c>
      <c r="D31" s="5">
        <f t="shared" si="0"/>
        <v>36.065513496214891</v>
      </c>
      <c r="E31" s="5">
        <f t="shared" si="1"/>
        <v>2.9826179661369712</v>
      </c>
      <c r="F31" s="3">
        <v>44411</v>
      </c>
      <c r="G31" s="4">
        <v>0.875</v>
      </c>
      <c r="H31" s="5">
        <v>1.1479999999954</v>
      </c>
      <c r="I31" s="5">
        <f t="shared" si="2"/>
        <v>36.825761376828048</v>
      </c>
      <c r="J31" s="5">
        <f t="shared" si="3"/>
        <v>3.0454904658636792</v>
      </c>
      <c r="K31" s="3">
        <v>44413</v>
      </c>
      <c r="L31" s="4">
        <v>0.875</v>
      </c>
      <c r="M31" s="5">
        <v>1.1389999999954401</v>
      </c>
      <c r="N31" s="5">
        <f t="shared" si="4"/>
        <v>36.422540543610587</v>
      </c>
      <c r="O31" s="5">
        <f t="shared" si="5"/>
        <v>3.0121441029565954</v>
      </c>
      <c r="P31" s="3">
        <v>44415</v>
      </c>
      <c r="Q31" s="4">
        <v>0.875</v>
      </c>
      <c r="R31" s="5">
        <v>1.1349999999954601</v>
      </c>
      <c r="S31" s="5">
        <f t="shared" si="6"/>
        <v>36.243863095838591</v>
      </c>
      <c r="T31" s="5">
        <f t="shared" si="7"/>
        <v>2.9973674780258515</v>
      </c>
    </row>
    <row r="32" spans="1:20" x14ac:dyDescent="0.25">
      <c r="A32" s="3">
        <v>44409</v>
      </c>
      <c r="B32" s="4">
        <v>0.91666666666666663</v>
      </c>
      <c r="C32" s="5">
        <v>1.14199999999543</v>
      </c>
      <c r="D32" s="5">
        <f t="shared" si="0"/>
        <v>36.556763533282904</v>
      </c>
      <c r="E32" s="5">
        <f t="shared" si="1"/>
        <v>3.0232443442024959</v>
      </c>
      <c r="F32" s="3">
        <v>44411</v>
      </c>
      <c r="G32" s="4">
        <v>0.91666666666666663</v>
      </c>
      <c r="H32" s="5">
        <v>1.1549999999953799</v>
      </c>
      <c r="I32" s="5">
        <f t="shared" si="2"/>
        <v>37.140520649386033</v>
      </c>
      <c r="J32" s="5">
        <f t="shared" si="3"/>
        <v>3.0715210577042247</v>
      </c>
      <c r="K32" s="3">
        <v>44413</v>
      </c>
      <c r="L32" s="4">
        <v>0.91666666666666663</v>
      </c>
      <c r="M32" s="5">
        <v>1.13399999999546</v>
      </c>
      <c r="N32" s="5">
        <f t="shared" si="4"/>
        <v>36.199244944127088</v>
      </c>
      <c r="O32" s="5">
        <f t="shared" si="5"/>
        <v>2.9936775568793101</v>
      </c>
      <c r="P32" s="3">
        <v>44415</v>
      </c>
      <c r="Q32" s="4">
        <v>0.91666666666666663</v>
      </c>
      <c r="R32" s="5">
        <v>1.15699999999537</v>
      </c>
      <c r="S32" s="5">
        <f t="shared" si="6"/>
        <v>37.230635236690091</v>
      </c>
      <c r="T32" s="5">
        <f t="shared" si="7"/>
        <v>3.0789735340742705</v>
      </c>
    </row>
    <row r="33" spans="1:20" x14ac:dyDescent="0.25">
      <c r="A33" s="3">
        <v>44409</v>
      </c>
      <c r="B33" s="4">
        <v>0.95833333333333337</v>
      </c>
      <c r="C33" s="5">
        <v>1.1469999999954099</v>
      </c>
      <c r="D33" s="5">
        <f t="shared" si="0"/>
        <v>36.780877346718526</v>
      </c>
      <c r="E33" s="5">
        <f t="shared" si="1"/>
        <v>3.0417785565736222</v>
      </c>
      <c r="F33" s="3">
        <v>44411</v>
      </c>
      <c r="G33" s="4">
        <v>0.95833333333333337</v>
      </c>
      <c r="H33" s="5">
        <v>1.14599999999541</v>
      </c>
      <c r="I33" s="5">
        <f t="shared" si="2"/>
        <v>36.736013730628443</v>
      </c>
      <c r="J33" s="5">
        <f t="shared" si="3"/>
        <v>3.0380683355229721</v>
      </c>
      <c r="K33" s="3">
        <v>44413</v>
      </c>
      <c r="L33" s="4">
        <v>0.95833333333333337</v>
      </c>
      <c r="M33" s="5">
        <v>1.15199999999539</v>
      </c>
      <c r="N33" s="5">
        <f t="shared" si="4"/>
        <v>37.005501510991365</v>
      </c>
      <c r="O33" s="5">
        <f t="shared" si="5"/>
        <v>3.0603549749589858</v>
      </c>
      <c r="P33" s="3">
        <v>44415</v>
      </c>
      <c r="Q33" s="4">
        <v>0.95833333333333337</v>
      </c>
      <c r="R33" s="5">
        <v>1.1579999999953601</v>
      </c>
      <c r="S33" s="5">
        <f t="shared" si="6"/>
        <v>37.27572306002979</v>
      </c>
      <c r="T33" s="5">
        <f t="shared" si="7"/>
        <v>3.0827022970644635</v>
      </c>
    </row>
    <row r="34" spans="1:20" ht="15.75" thickBot="1" x14ac:dyDescent="0.3">
      <c r="A34" s="3">
        <v>44410</v>
      </c>
      <c r="B34" s="4">
        <v>0</v>
      </c>
      <c r="C34" s="5">
        <v>1.13999999999544</v>
      </c>
      <c r="D34" s="5">
        <f t="shared" si="0"/>
        <v>36.467261083780699</v>
      </c>
      <c r="E34" s="5">
        <f t="shared" si="1"/>
        <v>3.0158424916286637</v>
      </c>
      <c r="F34" s="3">
        <v>44412</v>
      </c>
      <c r="G34" s="4">
        <v>0</v>
      </c>
      <c r="H34" s="5">
        <v>1.1429999999954199</v>
      </c>
      <c r="I34" s="5">
        <f t="shared" si="2"/>
        <v>36.601545429868366</v>
      </c>
      <c r="J34" s="5">
        <f t="shared" si="3"/>
        <v>3.0269478070501137</v>
      </c>
      <c r="K34" s="3">
        <v>44414</v>
      </c>
      <c r="L34" s="4">
        <v>0</v>
      </c>
      <c r="M34" s="5">
        <v>1.1479999999954</v>
      </c>
      <c r="N34" s="5">
        <f t="shared" si="4"/>
        <v>36.825761376828048</v>
      </c>
      <c r="O34" s="5">
        <f t="shared" si="5"/>
        <v>3.0454904658636792</v>
      </c>
    </row>
    <row r="35" spans="1:20" ht="15.75" thickBot="1" x14ac:dyDescent="0.3">
      <c r="A35" s="3">
        <v>44410</v>
      </c>
      <c r="B35" s="4">
        <v>4.1666666666666664E-2</v>
      </c>
      <c r="C35" s="5">
        <v>1.1509999999953899</v>
      </c>
      <c r="D35" s="5">
        <f t="shared" si="0"/>
        <v>36.960535888022349</v>
      </c>
      <c r="E35" s="5">
        <f t="shared" si="1"/>
        <v>3.0566363179394482</v>
      </c>
      <c r="F35" s="3">
        <v>44412</v>
      </c>
      <c r="G35" s="4">
        <v>4.1666666666666664E-2</v>
      </c>
      <c r="H35" s="5">
        <v>1.1619999999953501</v>
      </c>
      <c r="I35" s="5">
        <f t="shared" si="2"/>
        <v>37.456277738620258</v>
      </c>
      <c r="J35" s="5">
        <f t="shared" si="3"/>
        <v>3.0976341689838951</v>
      </c>
      <c r="K35" s="3">
        <v>44414</v>
      </c>
      <c r="L35" s="4">
        <v>4.1666666666666664E-2</v>
      </c>
      <c r="M35" s="5">
        <v>1.1699999999953199</v>
      </c>
      <c r="N35" s="5">
        <f t="shared" si="4"/>
        <v>37.818362048405291</v>
      </c>
      <c r="O35" s="5">
        <f t="shared" si="5"/>
        <v>3.1275785414031172</v>
      </c>
      <c r="Q35" s="6" t="s">
        <v>10</v>
      </c>
      <c r="R35" s="7"/>
      <c r="S35" s="7"/>
      <c r="T35" s="8">
        <f>SUM(E10:E57)+SUM(J10:J57)+SUM(O10:O57)+SUM(T10:T33)</f>
        <v>511.47178437767121</v>
      </c>
    </row>
    <row r="36" spans="1:20" x14ac:dyDescent="0.25">
      <c r="A36" s="3">
        <v>44410</v>
      </c>
      <c r="B36" s="4">
        <v>8.3333333333333329E-2</v>
      </c>
      <c r="C36" s="5">
        <v>1.1499999999954</v>
      </c>
      <c r="D36" s="5">
        <f t="shared" si="0"/>
        <v>36.915590653799057</v>
      </c>
      <c r="E36" s="5">
        <f t="shared" si="1"/>
        <v>3.052919347069182</v>
      </c>
      <c r="F36" s="3">
        <v>44412</v>
      </c>
      <c r="G36" s="4">
        <v>8.3333333333333329E-2</v>
      </c>
      <c r="H36" s="5">
        <v>1.15699999999537</v>
      </c>
      <c r="I36" s="5">
        <f t="shared" si="2"/>
        <v>37.230635236690091</v>
      </c>
      <c r="J36" s="5">
        <f t="shared" si="3"/>
        <v>3.0789735340742705</v>
      </c>
      <c r="K36" s="3">
        <v>44414</v>
      </c>
      <c r="L36" s="4">
        <v>8.3333333333333329E-2</v>
      </c>
      <c r="M36" s="5">
        <v>1.1699999999953199</v>
      </c>
      <c r="N36" s="5">
        <f t="shared" si="4"/>
        <v>37.818362048405291</v>
      </c>
      <c r="O36" s="5">
        <f t="shared" si="5"/>
        <v>3.1275785414031172</v>
      </c>
    </row>
    <row r="37" spans="1:20" x14ac:dyDescent="0.25">
      <c r="A37" s="3">
        <v>44410</v>
      </c>
      <c r="B37" s="4">
        <v>0.125</v>
      </c>
      <c r="C37" s="5">
        <v>1.1579999999953601</v>
      </c>
      <c r="D37" s="5">
        <f t="shared" si="0"/>
        <v>37.27572306002979</v>
      </c>
      <c r="E37" s="5">
        <f t="shared" si="1"/>
        <v>3.0827022970644635</v>
      </c>
      <c r="F37" s="3">
        <v>44412</v>
      </c>
      <c r="G37" s="4">
        <v>0.125</v>
      </c>
      <c r="H37" s="5">
        <v>1.1499999999954</v>
      </c>
      <c r="I37" s="5">
        <f t="shared" si="2"/>
        <v>36.915590653799057</v>
      </c>
      <c r="J37" s="5">
        <f t="shared" si="3"/>
        <v>3.052919347069182</v>
      </c>
      <c r="K37" s="3">
        <v>44414</v>
      </c>
      <c r="L37" s="4">
        <v>0.125</v>
      </c>
      <c r="M37" s="5">
        <v>1.16499999999534</v>
      </c>
      <c r="N37" s="5">
        <f t="shared" si="4"/>
        <v>37.591907127294178</v>
      </c>
      <c r="O37" s="5">
        <f t="shared" si="5"/>
        <v>3.1088507194272283</v>
      </c>
    </row>
    <row r="38" spans="1:20" x14ac:dyDescent="0.25">
      <c r="A38" s="3">
        <v>44410</v>
      </c>
      <c r="B38" s="4">
        <v>0.16666666666666666</v>
      </c>
      <c r="C38" s="5">
        <v>1.1469999999954099</v>
      </c>
      <c r="D38" s="5">
        <f t="shared" si="0"/>
        <v>36.780877346718526</v>
      </c>
      <c r="E38" s="5">
        <f t="shared" si="1"/>
        <v>3.0417785565736222</v>
      </c>
      <c r="F38" s="3">
        <v>44412</v>
      </c>
      <c r="G38" s="4">
        <v>0.16666666666666666</v>
      </c>
      <c r="H38" s="5">
        <v>1.1679999999953199</v>
      </c>
      <c r="I38" s="5">
        <f t="shared" si="2"/>
        <v>37.727719226183005</v>
      </c>
      <c r="J38" s="5">
        <f t="shared" si="3"/>
        <v>3.1200823800053343</v>
      </c>
      <c r="K38" s="3">
        <v>44414</v>
      </c>
      <c r="L38" s="4">
        <v>0.16666666666666666</v>
      </c>
      <c r="M38" s="5">
        <v>1.1749999999953</v>
      </c>
      <c r="N38" s="5">
        <f t="shared" si="4"/>
        <v>38.045323723702865</v>
      </c>
      <c r="O38" s="5">
        <f t="shared" si="5"/>
        <v>3.1463482719502269</v>
      </c>
    </row>
    <row r="39" spans="1:20" x14ac:dyDescent="0.25">
      <c r="A39" s="3">
        <v>44410</v>
      </c>
      <c r="B39" s="4">
        <v>0.20833333333333334</v>
      </c>
      <c r="C39" s="5">
        <v>1.1509999999953899</v>
      </c>
      <c r="D39" s="5">
        <f t="shared" si="0"/>
        <v>36.960535888022349</v>
      </c>
      <c r="E39" s="5">
        <f t="shared" si="1"/>
        <v>3.0566363179394482</v>
      </c>
      <c r="F39" s="3">
        <v>44412</v>
      </c>
      <c r="G39" s="4">
        <v>0.20833333333333334</v>
      </c>
      <c r="H39" s="5">
        <v>1.1559999999953701</v>
      </c>
      <c r="I39" s="5">
        <f t="shared" si="2"/>
        <v>37.185567764385844</v>
      </c>
      <c r="J39" s="5">
        <f t="shared" si="3"/>
        <v>3.0752464541147093</v>
      </c>
      <c r="K39" s="3">
        <v>44414</v>
      </c>
      <c r="L39" s="4">
        <v>0.20833333333333334</v>
      </c>
      <c r="M39" s="5">
        <v>1.16899999999532</v>
      </c>
      <c r="N39" s="5">
        <f t="shared" si="4"/>
        <v>37.773030499125881</v>
      </c>
      <c r="O39" s="5">
        <f t="shared" si="5"/>
        <v>3.12382962227771</v>
      </c>
    </row>
    <row r="40" spans="1:20" x14ac:dyDescent="0.25">
      <c r="A40" s="3">
        <v>44410</v>
      </c>
      <c r="B40" s="4">
        <v>0.25</v>
      </c>
      <c r="C40" s="5">
        <v>1.14199999999543</v>
      </c>
      <c r="D40" s="5">
        <f t="shared" si="0"/>
        <v>36.556763533282904</v>
      </c>
      <c r="E40" s="5">
        <f t="shared" si="1"/>
        <v>3.0232443442024959</v>
      </c>
      <c r="F40" s="3">
        <v>44412</v>
      </c>
      <c r="G40" s="4">
        <v>0.25</v>
      </c>
      <c r="H40" s="5">
        <v>1.1749999999953</v>
      </c>
      <c r="I40" s="5">
        <f t="shared" si="2"/>
        <v>38.045323723702865</v>
      </c>
      <c r="J40" s="5">
        <f t="shared" si="3"/>
        <v>3.1463482719502269</v>
      </c>
      <c r="K40" s="3">
        <v>44414</v>
      </c>
      <c r="L40" s="4">
        <v>0.25</v>
      </c>
      <c r="M40" s="5">
        <v>1.1659999999953301</v>
      </c>
      <c r="N40" s="5">
        <f t="shared" si="4"/>
        <v>37.637157534068642</v>
      </c>
      <c r="O40" s="5">
        <f t="shared" si="5"/>
        <v>3.1125929280674764</v>
      </c>
    </row>
    <row r="41" spans="1:20" x14ac:dyDescent="0.25">
      <c r="A41" s="3">
        <v>44410</v>
      </c>
      <c r="B41" s="4">
        <v>0.29166666666666669</v>
      </c>
      <c r="C41" s="5">
        <v>1.1199999999955199</v>
      </c>
      <c r="D41" s="5">
        <f t="shared" si="0"/>
        <v>35.576745929752498</v>
      </c>
      <c r="E41" s="5">
        <f t="shared" si="1"/>
        <v>2.9421968883905314</v>
      </c>
      <c r="F41" s="3">
        <v>44412</v>
      </c>
      <c r="G41" s="4">
        <v>0.29166666666666669</v>
      </c>
      <c r="H41" s="5">
        <v>1.1329999999954601</v>
      </c>
      <c r="I41" s="5">
        <f t="shared" si="2"/>
        <v>36.15464728933452</v>
      </c>
      <c r="J41" s="5">
        <f t="shared" si="3"/>
        <v>2.9899893308279646</v>
      </c>
      <c r="K41" s="3">
        <v>44414</v>
      </c>
      <c r="L41" s="4">
        <v>0.29166666666666669</v>
      </c>
      <c r="M41" s="5">
        <v>1.1559999999953701</v>
      </c>
      <c r="N41" s="5">
        <f t="shared" si="4"/>
        <v>37.185567764385844</v>
      </c>
      <c r="O41" s="5">
        <f t="shared" si="5"/>
        <v>3.0752464541147093</v>
      </c>
    </row>
    <row r="42" spans="1:20" x14ac:dyDescent="0.25">
      <c r="A42" s="3">
        <v>44410</v>
      </c>
      <c r="B42" s="4">
        <v>0.33333333333333331</v>
      </c>
      <c r="C42" s="5">
        <v>1.12799999999548</v>
      </c>
      <c r="D42" s="5">
        <f t="shared" si="0"/>
        <v>35.931966694287446</v>
      </c>
      <c r="E42" s="5">
        <f t="shared" si="1"/>
        <v>2.9715736456175716</v>
      </c>
      <c r="F42" s="3">
        <v>44412</v>
      </c>
      <c r="G42" s="4">
        <v>0.33333333333333331</v>
      </c>
      <c r="H42" s="5">
        <v>1.16699999999533</v>
      </c>
      <c r="I42" s="5">
        <f t="shared" si="2"/>
        <v>37.682428235765819</v>
      </c>
      <c r="J42" s="5">
        <f t="shared" si="3"/>
        <v>3.1163368150978332</v>
      </c>
      <c r="K42" s="3">
        <v>44414</v>
      </c>
      <c r="L42" s="4">
        <v>0.33333333333333331</v>
      </c>
      <c r="M42" s="5">
        <v>1.14399999999542</v>
      </c>
      <c r="N42" s="5">
        <f t="shared" si="4"/>
        <v>36.646347765857698</v>
      </c>
      <c r="O42" s="5">
        <f t="shared" si="5"/>
        <v>3.0306529602364316</v>
      </c>
    </row>
    <row r="43" spans="1:20" x14ac:dyDescent="0.25">
      <c r="A43" s="3">
        <v>44410</v>
      </c>
      <c r="B43" s="4">
        <v>0.375</v>
      </c>
      <c r="C43" s="5">
        <v>1.1409999999954299</v>
      </c>
      <c r="D43" s="5">
        <f t="shared" si="0"/>
        <v>36.512002082463418</v>
      </c>
      <c r="E43" s="5">
        <f t="shared" si="1"/>
        <v>3.0195425722197244</v>
      </c>
      <c r="F43" s="3">
        <v>44412</v>
      </c>
      <c r="G43" s="4">
        <v>0.375</v>
      </c>
      <c r="H43" s="5">
        <v>1.1719999999953099</v>
      </c>
      <c r="I43" s="5">
        <f t="shared" si="2"/>
        <v>37.909085951251257</v>
      </c>
      <c r="J43" s="5">
        <f t="shared" si="3"/>
        <v>3.1350814081684786</v>
      </c>
      <c r="K43" s="3">
        <v>44414</v>
      </c>
      <c r="L43" s="4">
        <v>0.375</v>
      </c>
      <c r="M43" s="5">
        <v>1.1579999999953601</v>
      </c>
      <c r="N43" s="5">
        <f t="shared" si="4"/>
        <v>37.27572306002979</v>
      </c>
      <c r="O43" s="5">
        <f t="shared" si="5"/>
        <v>3.0827022970644635</v>
      </c>
    </row>
    <row r="44" spans="1:20" x14ac:dyDescent="0.25">
      <c r="A44" s="3">
        <v>44410</v>
      </c>
      <c r="B44" s="4">
        <v>0.41666666666666669</v>
      </c>
      <c r="C44" s="5">
        <v>1.1389999999954401</v>
      </c>
      <c r="D44" s="5">
        <f t="shared" si="0"/>
        <v>36.422540543610587</v>
      </c>
      <c r="E44" s="5">
        <f t="shared" si="1"/>
        <v>3.0121441029565954</v>
      </c>
      <c r="F44" s="3">
        <v>44412</v>
      </c>
      <c r="G44" s="4">
        <v>0.41666666666666669</v>
      </c>
      <c r="H44" s="5">
        <v>1.1659999999953301</v>
      </c>
      <c r="I44" s="5">
        <f t="shared" si="2"/>
        <v>37.637157534068642</v>
      </c>
      <c r="J44" s="5">
        <f t="shared" si="3"/>
        <v>3.1125929280674764</v>
      </c>
      <c r="K44" s="3">
        <v>44414</v>
      </c>
      <c r="L44" s="4">
        <v>0.41666666666666669</v>
      </c>
      <c r="M44" s="5">
        <v>1.1469999999954099</v>
      </c>
      <c r="N44" s="5">
        <f t="shared" si="4"/>
        <v>36.780877346718526</v>
      </c>
      <c r="O44" s="5">
        <f t="shared" si="5"/>
        <v>3.0417785565736222</v>
      </c>
    </row>
    <row r="45" spans="1:20" x14ac:dyDescent="0.25">
      <c r="A45" s="3">
        <v>44410</v>
      </c>
      <c r="B45" s="4">
        <v>0.45833333333333331</v>
      </c>
      <c r="C45" s="5">
        <v>1.1429999999954199</v>
      </c>
      <c r="D45" s="5">
        <f t="shared" si="0"/>
        <v>36.601545429868366</v>
      </c>
      <c r="E45" s="5">
        <f t="shared" si="1"/>
        <v>3.0269478070501137</v>
      </c>
      <c r="F45" s="3">
        <v>44412</v>
      </c>
      <c r="G45" s="4">
        <v>0.45833333333333331</v>
      </c>
      <c r="H45" s="5">
        <v>1.1659999999953301</v>
      </c>
      <c r="I45" s="5">
        <f t="shared" si="2"/>
        <v>37.637157534068642</v>
      </c>
      <c r="J45" s="5">
        <f t="shared" si="3"/>
        <v>3.1125929280674764</v>
      </c>
      <c r="K45" s="3">
        <v>44414</v>
      </c>
      <c r="L45" s="4">
        <v>0.45833333333333331</v>
      </c>
      <c r="M45" s="5">
        <v>1.1599999999953601</v>
      </c>
      <c r="N45" s="5">
        <f t="shared" si="4"/>
        <v>37.365959734778691</v>
      </c>
      <c r="O45" s="5">
        <f t="shared" si="5"/>
        <v>3.0901648700661974</v>
      </c>
    </row>
    <row r="46" spans="1:20" x14ac:dyDescent="0.25">
      <c r="A46" s="3">
        <v>44410</v>
      </c>
      <c r="B46" s="4">
        <v>0.5</v>
      </c>
      <c r="C46" s="5">
        <v>1.1309999999954701</v>
      </c>
      <c r="D46" s="5">
        <f t="shared" si="0"/>
        <v>36.065513496214891</v>
      </c>
      <c r="E46" s="5">
        <f t="shared" si="1"/>
        <v>2.9826179661369712</v>
      </c>
      <c r="F46" s="3">
        <v>44412</v>
      </c>
      <c r="G46" s="4">
        <v>0.5</v>
      </c>
      <c r="H46" s="5">
        <v>1.1799999999952799</v>
      </c>
      <c r="I46" s="5">
        <f t="shared" si="2"/>
        <v>38.272791382858522</v>
      </c>
      <c r="J46" s="5">
        <f t="shared" si="3"/>
        <v>3.1651598473623994</v>
      </c>
      <c r="K46" s="3">
        <v>44414</v>
      </c>
      <c r="L46" s="4">
        <v>0.5</v>
      </c>
      <c r="M46" s="5">
        <v>1.15699999999537</v>
      </c>
      <c r="N46" s="5">
        <f t="shared" si="4"/>
        <v>37.230635236690091</v>
      </c>
      <c r="O46" s="5">
        <f t="shared" si="5"/>
        <v>3.0789735340742705</v>
      </c>
    </row>
    <row r="47" spans="1:20" x14ac:dyDescent="0.25">
      <c r="A47" s="3">
        <v>44410</v>
      </c>
      <c r="B47" s="4">
        <v>0.54166666666666663</v>
      </c>
      <c r="C47" s="5">
        <v>1.10499999999558</v>
      </c>
      <c r="D47" s="5">
        <f t="shared" si="0"/>
        <v>34.914260984387376</v>
      </c>
      <c r="E47" s="5">
        <f t="shared" si="1"/>
        <v>2.8874093834088357</v>
      </c>
      <c r="F47" s="3">
        <v>44412</v>
      </c>
      <c r="G47" s="4">
        <v>0.54166666666666663</v>
      </c>
      <c r="H47" s="5">
        <v>1.1809999999952701</v>
      </c>
      <c r="I47" s="5">
        <f t="shared" si="2"/>
        <v>38.318345565248585</v>
      </c>
      <c r="J47" s="5">
        <f t="shared" si="3"/>
        <v>3.168927178246058</v>
      </c>
      <c r="K47" s="3">
        <v>44414</v>
      </c>
      <c r="L47" s="4">
        <v>0.54166666666666663</v>
      </c>
      <c r="M47" s="5">
        <v>1.1429999999954199</v>
      </c>
      <c r="N47" s="5">
        <f t="shared" si="4"/>
        <v>36.601545429868366</v>
      </c>
      <c r="O47" s="5">
        <f t="shared" si="5"/>
        <v>3.0269478070501137</v>
      </c>
    </row>
    <row r="48" spans="1:20" x14ac:dyDescent="0.25">
      <c r="A48" s="3">
        <v>44410</v>
      </c>
      <c r="B48" s="4">
        <v>0.58333333333333337</v>
      </c>
      <c r="C48" s="5">
        <v>1.08999999999564</v>
      </c>
      <c r="D48" s="5">
        <f t="shared" si="0"/>
        <v>34.256430451116771</v>
      </c>
      <c r="E48" s="5">
        <f t="shared" si="1"/>
        <v>2.8330067983073568</v>
      </c>
      <c r="F48" s="3">
        <v>44412</v>
      </c>
      <c r="G48" s="4">
        <v>0.58333333333333337</v>
      </c>
      <c r="H48" s="5">
        <v>1.1849999999952601</v>
      </c>
      <c r="I48" s="5">
        <f t="shared" si="2"/>
        <v>38.500764259588152</v>
      </c>
      <c r="J48" s="5">
        <f t="shared" si="3"/>
        <v>3.1840132042679401</v>
      </c>
      <c r="K48" s="3">
        <v>44414</v>
      </c>
      <c r="L48" s="4">
        <v>0.58333333333333337</v>
      </c>
      <c r="M48" s="5">
        <v>1.1489999999953999</v>
      </c>
      <c r="N48" s="5">
        <f t="shared" si="4"/>
        <v>36.870665814629049</v>
      </c>
      <c r="O48" s="5">
        <f t="shared" si="5"/>
        <v>3.0492040628698223</v>
      </c>
    </row>
    <row r="49" spans="1:15" x14ac:dyDescent="0.25">
      <c r="A49" s="3">
        <v>44410</v>
      </c>
      <c r="B49" s="4">
        <v>0.625</v>
      </c>
      <c r="C49" s="5">
        <v>1.06899999999572</v>
      </c>
      <c r="D49" s="5">
        <f t="shared" si="0"/>
        <v>33.34333015216103</v>
      </c>
      <c r="E49" s="5">
        <f t="shared" si="1"/>
        <v>2.7574934035837169</v>
      </c>
      <c r="F49" s="3">
        <v>44412</v>
      </c>
      <c r="G49" s="4">
        <v>0.625</v>
      </c>
      <c r="H49" s="5">
        <v>1.1639999999953401</v>
      </c>
      <c r="I49" s="5">
        <f t="shared" si="2"/>
        <v>37.54667702164992</v>
      </c>
      <c r="J49" s="5">
        <f t="shared" si="3"/>
        <v>3.1051101896904481</v>
      </c>
      <c r="K49" s="3">
        <v>44414</v>
      </c>
      <c r="L49" s="4">
        <v>0.625</v>
      </c>
      <c r="M49" s="5">
        <v>1.1449999999954199</v>
      </c>
      <c r="N49" s="5">
        <f t="shared" si="4"/>
        <v>36.691170534894297</v>
      </c>
      <c r="O49" s="5">
        <f t="shared" si="5"/>
        <v>3.0343598032357582</v>
      </c>
    </row>
    <row r="50" spans="1:15" x14ac:dyDescent="0.25">
      <c r="A50" s="3">
        <v>44410</v>
      </c>
      <c r="B50" s="4">
        <v>0.66666666666666663</v>
      </c>
      <c r="C50" s="5">
        <v>1.0579999999957601</v>
      </c>
      <c r="D50" s="5">
        <f t="shared" si="0"/>
        <v>32.868719132606252</v>
      </c>
      <c r="E50" s="5">
        <f t="shared" si="1"/>
        <v>2.7182430722665369</v>
      </c>
      <c r="F50" s="3">
        <v>44412</v>
      </c>
      <c r="G50" s="4">
        <v>0.66666666666666663</v>
      </c>
      <c r="H50" s="5">
        <v>1.1639999999953401</v>
      </c>
      <c r="I50" s="5">
        <f t="shared" si="2"/>
        <v>37.54667702164992</v>
      </c>
      <c r="J50" s="5">
        <f t="shared" si="3"/>
        <v>3.1051101896904481</v>
      </c>
      <c r="K50" s="3">
        <v>44414</v>
      </c>
      <c r="L50" s="4">
        <v>0.66666666666666663</v>
      </c>
      <c r="M50" s="5">
        <v>1.13999999999544</v>
      </c>
      <c r="N50" s="5">
        <f t="shared" si="4"/>
        <v>36.467261083780699</v>
      </c>
      <c r="O50" s="5">
        <f t="shared" si="5"/>
        <v>3.0158424916286637</v>
      </c>
    </row>
    <row r="51" spans="1:15" x14ac:dyDescent="0.25">
      <c r="A51" s="3">
        <v>44410</v>
      </c>
      <c r="B51" s="4">
        <v>0.70833333333333337</v>
      </c>
      <c r="C51" s="5">
        <v>1.03399999999586</v>
      </c>
      <c r="D51" s="5">
        <f t="shared" si="0"/>
        <v>31.842039599478774</v>
      </c>
      <c r="E51" s="5">
        <f t="shared" si="1"/>
        <v>2.6333366748768943</v>
      </c>
      <c r="F51" s="3">
        <v>44412</v>
      </c>
      <c r="G51" s="4">
        <v>0.70833333333333337</v>
      </c>
      <c r="H51" s="5">
        <v>1.1759999999952899</v>
      </c>
      <c r="I51" s="5">
        <f t="shared" si="2"/>
        <v>38.090776801404168</v>
      </c>
      <c r="J51" s="5">
        <f t="shared" si="3"/>
        <v>3.1501072414761246</v>
      </c>
      <c r="K51" s="3">
        <v>44414</v>
      </c>
      <c r="L51" s="4">
        <v>0.70833333333333337</v>
      </c>
      <c r="M51" s="5">
        <v>1.1539999999953801</v>
      </c>
      <c r="N51" s="5">
        <f t="shared" si="4"/>
        <v>37.095493897964587</v>
      </c>
      <c r="O51" s="5">
        <f t="shared" si="5"/>
        <v>3.0677973453616714</v>
      </c>
    </row>
    <row r="52" spans="1:15" x14ac:dyDescent="0.25">
      <c r="A52" s="3">
        <v>44410</v>
      </c>
      <c r="B52" s="4">
        <v>0.75</v>
      </c>
      <c r="C52" s="5">
        <v>1.0499999999958001</v>
      </c>
      <c r="D52" s="5">
        <f t="shared" si="0"/>
        <v>32.525143420595612</v>
      </c>
      <c r="E52" s="5">
        <f t="shared" si="1"/>
        <v>2.6898293608832571</v>
      </c>
      <c r="F52" s="3">
        <v>44412</v>
      </c>
      <c r="G52" s="4">
        <v>0.75</v>
      </c>
      <c r="H52" s="5">
        <v>1.17899999999528</v>
      </c>
      <c r="I52" s="5">
        <f t="shared" si="2"/>
        <v>38.227257409158149</v>
      </c>
      <c r="J52" s="5">
        <f t="shared" si="3"/>
        <v>3.1613941877373786</v>
      </c>
      <c r="K52" s="3">
        <v>44414</v>
      </c>
      <c r="L52" s="4">
        <v>0.75</v>
      </c>
      <c r="M52" s="5">
        <v>1.1599999999953601</v>
      </c>
      <c r="N52" s="5">
        <f t="shared" si="4"/>
        <v>37.365959734778691</v>
      </c>
      <c r="O52" s="5">
        <f t="shared" si="5"/>
        <v>3.0901648700661974</v>
      </c>
    </row>
    <row r="53" spans="1:15" x14ac:dyDescent="0.25">
      <c r="A53" s="3">
        <v>44410</v>
      </c>
      <c r="B53" s="4">
        <v>0.79166666666666663</v>
      </c>
      <c r="C53" s="5">
        <v>1.0409999999958299</v>
      </c>
      <c r="D53" s="5">
        <f t="shared" si="0"/>
        <v>32.140232195408558</v>
      </c>
      <c r="E53" s="5">
        <f t="shared" si="1"/>
        <v>2.6579972025602876</v>
      </c>
      <c r="F53" s="3">
        <v>44412</v>
      </c>
      <c r="G53" s="4">
        <v>0.79166666666666663</v>
      </c>
      <c r="H53" s="5">
        <v>1.1829999999952601</v>
      </c>
      <c r="I53" s="5">
        <f t="shared" si="2"/>
        <v>38.409514531662097</v>
      </c>
      <c r="J53" s="5">
        <f t="shared" si="3"/>
        <v>3.1764668517684553</v>
      </c>
      <c r="K53" s="3">
        <v>44414</v>
      </c>
      <c r="L53" s="4">
        <v>0.79166666666666663</v>
      </c>
      <c r="M53" s="5">
        <v>1.1659999999953301</v>
      </c>
      <c r="N53" s="5">
        <f t="shared" si="4"/>
        <v>37.637157534068642</v>
      </c>
      <c r="O53" s="5">
        <f t="shared" si="5"/>
        <v>3.1125929280674764</v>
      </c>
    </row>
    <row r="54" spans="1:15" x14ac:dyDescent="0.25">
      <c r="A54" s="3">
        <v>44410</v>
      </c>
      <c r="B54" s="4">
        <v>0.83333333333333337</v>
      </c>
      <c r="C54" s="5">
        <v>1.04399999999582</v>
      </c>
      <c r="D54" s="5">
        <f t="shared" si="0"/>
        <v>32.268346057683885</v>
      </c>
      <c r="E54" s="5">
        <f t="shared" si="1"/>
        <v>2.6685922189704572</v>
      </c>
      <c r="F54" s="3">
        <v>44412</v>
      </c>
      <c r="G54" s="4">
        <v>0.83333333333333337</v>
      </c>
      <c r="H54" s="5">
        <v>1.1969999999952099</v>
      </c>
      <c r="I54" s="5">
        <f t="shared" si="2"/>
        <v>39.049955898294002</v>
      </c>
      <c r="J54" s="5">
        <f t="shared" si="3"/>
        <v>3.2294313527889136</v>
      </c>
      <c r="K54" s="3">
        <v>44414</v>
      </c>
      <c r="L54" s="4">
        <v>0.83333333333333337</v>
      </c>
      <c r="M54" s="5">
        <v>1.1759999999952899</v>
      </c>
      <c r="N54" s="5">
        <f t="shared" si="4"/>
        <v>38.090776801404168</v>
      </c>
      <c r="O54" s="5">
        <f t="shared" si="5"/>
        <v>3.1501072414761246</v>
      </c>
    </row>
    <row r="55" spans="1:15" x14ac:dyDescent="0.25">
      <c r="A55" s="3">
        <v>44410</v>
      </c>
      <c r="B55" s="4">
        <v>0.875</v>
      </c>
      <c r="C55" s="5">
        <v>1.07999999999568</v>
      </c>
      <c r="D55" s="5">
        <f t="shared" si="0"/>
        <v>33.82047367397243</v>
      </c>
      <c r="E55" s="5">
        <f t="shared" si="1"/>
        <v>2.7969531728375197</v>
      </c>
      <c r="F55" s="3">
        <v>44412</v>
      </c>
      <c r="G55" s="4">
        <v>0.875</v>
      </c>
      <c r="H55" s="5">
        <v>1.1869999999952501</v>
      </c>
      <c r="I55" s="5">
        <f t="shared" si="2"/>
        <v>38.59209470031692</v>
      </c>
      <c r="J55" s="5">
        <f t="shared" si="3"/>
        <v>3.1915662317162092</v>
      </c>
      <c r="K55" s="3">
        <v>44414</v>
      </c>
      <c r="L55" s="4">
        <v>0.875</v>
      </c>
      <c r="M55" s="5">
        <v>1.1699999999953199</v>
      </c>
      <c r="N55" s="5">
        <f t="shared" si="4"/>
        <v>37.818362048405291</v>
      </c>
      <c r="O55" s="5">
        <f t="shared" si="5"/>
        <v>3.1275785414031172</v>
      </c>
    </row>
    <row r="56" spans="1:15" x14ac:dyDescent="0.25">
      <c r="A56" s="3">
        <v>44410</v>
      </c>
      <c r="B56" s="4">
        <v>0.91666666666666663</v>
      </c>
      <c r="C56" s="5">
        <v>1.0789999999956801</v>
      </c>
      <c r="D56" s="5">
        <f t="shared" si="0"/>
        <v>33.776992582280698</v>
      </c>
      <c r="E56" s="5">
        <f t="shared" si="1"/>
        <v>2.7933572865546137</v>
      </c>
      <c r="F56" s="3">
        <v>44412</v>
      </c>
      <c r="G56" s="4">
        <v>0.91666666666666663</v>
      </c>
      <c r="H56" s="5">
        <v>1.1809999999952701</v>
      </c>
      <c r="I56" s="5">
        <f t="shared" si="2"/>
        <v>38.318345565248585</v>
      </c>
      <c r="J56" s="5">
        <f t="shared" si="3"/>
        <v>3.168927178246058</v>
      </c>
      <c r="K56" s="3">
        <v>44414</v>
      </c>
      <c r="L56" s="4">
        <v>0.91666666666666663</v>
      </c>
      <c r="M56" s="5">
        <v>1.16699999999533</v>
      </c>
      <c r="N56" s="5">
        <f t="shared" si="4"/>
        <v>37.682428235765819</v>
      </c>
      <c r="O56" s="5">
        <f t="shared" si="5"/>
        <v>3.1163368150978332</v>
      </c>
    </row>
    <row r="57" spans="1:15" x14ac:dyDescent="0.25">
      <c r="A57" s="3">
        <v>44410</v>
      </c>
      <c r="B57" s="4">
        <v>0.95833333333333337</v>
      </c>
      <c r="C57" s="5">
        <v>1.09599999999561</v>
      </c>
      <c r="D57" s="5">
        <f t="shared" si="0"/>
        <v>34.51900269933499</v>
      </c>
      <c r="E57" s="5">
        <f t="shared" si="1"/>
        <v>2.8547215232350034</v>
      </c>
      <c r="F57" s="3">
        <v>44412</v>
      </c>
      <c r="G57" s="4">
        <v>0.95833333333333337</v>
      </c>
      <c r="H57" s="5">
        <v>1.19399999999522</v>
      </c>
      <c r="I57" s="5">
        <f t="shared" si="2"/>
        <v>38.912386155339</v>
      </c>
      <c r="J57" s="5">
        <f t="shared" si="3"/>
        <v>3.2180543350465349</v>
      </c>
      <c r="K57" s="3">
        <v>44414</v>
      </c>
      <c r="L57" s="4">
        <v>0.95833333333333337</v>
      </c>
      <c r="M57" s="5">
        <v>1.16499999999534</v>
      </c>
      <c r="N57" s="5">
        <f t="shared" si="4"/>
        <v>37.591907127294178</v>
      </c>
      <c r="O57" s="5">
        <f t="shared" si="5"/>
        <v>3.1088507194272283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310F9-3B80-497F-B3C1-FD4EC459BC7F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0</v>
      </c>
      <c r="B1" s="1"/>
      <c r="C1" s="1"/>
      <c r="D1" s="1"/>
    </row>
    <row r="2" spans="1:20" x14ac:dyDescent="0.25">
      <c r="A2" s="1" t="s">
        <v>1</v>
      </c>
      <c r="B2" s="1"/>
      <c r="C2" s="1"/>
      <c r="D2" s="1"/>
    </row>
    <row r="3" spans="1:20" x14ac:dyDescent="0.25">
      <c r="A3" s="1" t="s">
        <v>2</v>
      </c>
      <c r="B3" s="1"/>
      <c r="C3" s="1"/>
      <c r="D3" s="1"/>
    </row>
    <row r="4" spans="1:20" x14ac:dyDescent="0.25">
      <c r="A4" s="1" t="s">
        <v>3</v>
      </c>
      <c r="B4" s="1"/>
      <c r="C4" s="1"/>
      <c r="D4" s="1"/>
      <c r="R4" s="5"/>
      <c r="S4" s="5"/>
    </row>
    <row r="5" spans="1:20" x14ac:dyDescent="0.25">
      <c r="A5" s="1" t="s">
        <v>4</v>
      </c>
      <c r="B5" s="1"/>
      <c r="C5" s="1"/>
      <c r="D5" s="1"/>
      <c r="R5" s="5"/>
      <c r="S5" s="5"/>
    </row>
    <row r="6" spans="1:20" x14ac:dyDescent="0.25">
      <c r="A6" s="1"/>
      <c r="B6" s="1"/>
      <c r="C6" s="1"/>
      <c r="D6" s="1"/>
      <c r="R6" s="5"/>
      <c r="S6" s="5"/>
    </row>
    <row r="7" spans="1:20" x14ac:dyDescent="0.25">
      <c r="A7" s="1"/>
      <c r="B7" s="1"/>
      <c r="C7" s="1"/>
      <c r="D7" s="1"/>
      <c r="I7" s="23" t="s">
        <v>81</v>
      </c>
      <c r="J7" s="23"/>
      <c r="K7" s="23"/>
      <c r="L7" s="24">
        <f>MAX(D10:D57,I10:I57,N10:N57,S10:S33)</f>
        <v>37.005501510984168</v>
      </c>
    </row>
    <row r="8" spans="1:20" x14ac:dyDescent="0.25">
      <c r="A8" s="1"/>
      <c r="B8" s="1"/>
      <c r="C8" s="1"/>
      <c r="D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44416</v>
      </c>
      <c r="B10" s="4">
        <v>0</v>
      </c>
      <c r="C10" s="5">
        <v>1.16299999999534</v>
      </c>
      <c r="D10" s="5">
        <f t="shared" ref="D10:D57" si="0">4*6*((C10+0.12)^(1.522*(6^0.026)))</f>
        <v>35.709799488983407</v>
      </c>
      <c r="E10" s="5">
        <f t="shared" ref="E10:E57" si="1">D10*0.0827</f>
        <v>2.9532004177389277</v>
      </c>
      <c r="F10" s="3">
        <v>44418</v>
      </c>
      <c r="G10" s="4">
        <v>0</v>
      </c>
      <c r="H10" s="5">
        <v>1.1529999999953799</v>
      </c>
      <c r="I10" s="5">
        <f t="shared" ref="I10:I26" si="2">4*6*((H10+0.12)^(1.522*(6^0.026)))</f>
        <v>35.267008492901049</v>
      </c>
      <c r="J10" s="5">
        <f t="shared" ref="J10:J57" si="3">I10*0.0827</f>
        <v>2.9165816023629167</v>
      </c>
      <c r="K10" s="3">
        <v>44420</v>
      </c>
      <c r="L10" s="4">
        <v>0</v>
      </c>
      <c r="M10" s="5">
        <v>1.249999999995</v>
      </c>
      <c r="N10" s="5">
        <f t="shared" ref="N10:N57" si="4">4*6*(M10^(1.522*(6^0.026)))</f>
        <v>34.256430451088811</v>
      </c>
      <c r="O10" s="5">
        <f t="shared" ref="O10:O57" si="5">N10*0.0827</f>
        <v>2.8330067983050444</v>
      </c>
      <c r="P10" s="3">
        <v>44422</v>
      </c>
      <c r="Q10" s="4">
        <v>0</v>
      </c>
      <c r="R10" s="5">
        <v>1.25999999999496</v>
      </c>
      <c r="S10" s="5">
        <f t="shared" ref="S10:S33" si="6">4*6*(R10^(1.522*(6^0.026)))</f>
        <v>34.694465876524873</v>
      </c>
      <c r="T10" s="5">
        <f t="shared" ref="T10:T33" si="7">S10*0.0827</f>
        <v>2.8692323279886067</v>
      </c>
    </row>
    <row r="11" spans="1:20" x14ac:dyDescent="0.25">
      <c r="A11" s="3">
        <v>44416</v>
      </c>
      <c r="B11" s="4">
        <v>4.1666666666666664E-2</v>
      </c>
      <c r="C11" s="5">
        <v>1.1679999999953199</v>
      </c>
      <c r="D11" s="5">
        <f t="shared" si="0"/>
        <v>35.931966694280334</v>
      </c>
      <c r="E11" s="5">
        <f t="shared" si="1"/>
        <v>2.9715736456169832</v>
      </c>
      <c r="F11" s="3">
        <v>44418</v>
      </c>
      <c r="G11" s="4">
        <v>4.1666666666666664E-2</v>
      </c>
      <c r="H11" s="5">
        <v>1.15699999999537</v>
      </c>
      <c r="I11" s="5">
        <f t="shared" si="2"/>
        <v>35.443877658175907</v>
      </c>
      <c r="J11" s="5">
        <f t="shared" si="3"/>
        <v>2.9312086823311474</v>
      </c>
      <c r="K11" s="3">
        <v>44420</v>
      </c>
      <c r="L11" s="4">
        <v>4.1666666666666664E-2</v>
      </c>
      <c r="M11" s="5">
        <v>1.2299999999950799</v>
      </c>
      <c r="N11" s="5">
        <f t="shared" si="4"/>
        <v>33.386602325127882</v>
      </c>
      <c r="O11" s="5">
        <f t="shared" si="5"/>
        <v>2.7610720122880759</v>
      </c>
      <c r="P11" s="3">
        <v>44422</v>
      </c>
      <c r="Q11" s="4">
        <v>4.1666666666666664E-2</v>
      </c>
      <c r="R11" s="5">
        <v>1.2549999999949799</v>
      </c>
      <c r="S11" s="5">
        <f t="shared" si="6"/>
        <v>34.47518875354433</v>
      </c>
      <c r="T11" s="5">
        <f t="shared" si="7"/>
        <v>2.8510981099181159</v>
      </c>
    </row>
    <row r="12" spans="1:20" x14ac:dyDescent="0.25">
      <c r="A12" s="3">
        <v>44416</v>
      </c>
      <c r="B12" s="4">
        <v>8.3333333333333329E-2</v>
      </c>
      <c r="C12" s="5">
        <v>1.15899999999536</v>
      </c>
      <c r="D12" s="5">
        <f t="shared" si="0"/>
        <v>35.532435909673254</v>
      </c>
      <c r="E12" s="5">
        <f t="shared" si="1"/>
        <v>2.9385324497299781</v>
      </c>
      <c r="F12" s="3">
        <v>44418</v>
      </c>
      <c r="G12" s="4">
        <v>8.3333333333333329E-2</v>
      </c>
      <c r="H12" s="5">
        <v>1.17699999999529</v>
      </c>
      <c r="I12" s="5">
        <f t="shared" si="2"/>
        <v>36.3331608643444</v>
      </c>
      <c r="J12" s="5">
        <f t="shared" si="3"/>
        <v>3.0047524034812816</v>
      </c>
      <c r="K12" s="3">
        <v>44420</v>
      </c>
      <c r="L12" s="4">
        <v>8.3333333333333329E-2</v>
      </c>
      <c r="M12" s="5">
        <v>1.23099999999507</v>
      </c>
      <c r="N12" s="5">
        <f t="shared" si="4"/>
        <v>33.429895420913475</v>
      </c>
      <c r="O12" s="5">
        <f t="shared" si="5"/>
        <v>2.764652351309544</v>
      </c>
      <c r="P12" s="3">
        <v>44422</v>
      </c>
      <c r="Q12" s="4">
        <v>8.3333333333333329E-2</v>
      </c>
      <c r="R12" s="5">
        <v>1.2639999999949401</v>
      </c>
      <c r="S12" s="5">
        <f t="shared" si="6"/>
        <v>34.870260563959562</v>
      </c>
      <c r="T12" s="5">
        <f t="shared" si="7"/>
        <v>2.8837705486394558</v>
      </c>
    </row>
    <row r="13" spans="1:20" x14ac:dyDescent="0.25">
      <c r="A13" s="3">
        <v>44416</v>
      </c>
      <c r="B13" s="4">
        <v>0.125</v>
      </c>
      <c r="C13" s="5">
        <v>1.15899999999536</v>
      </c>
      <c r="D13" s="5">
        <f t="shared" si="0"/>
        <v>35.532435909673254</v>
      </c>
      <c r="E13" s="5">
        <f t="shared" si="1"/>
        <v>2.9385324497299781</v>
      </c>
      <c r="F13" s="3">
        <v>44418</v>
      </c>
      <c r="G13" s="4">
        <v>0.125</v>
      </c>
      <c r="H13" s="5">
        <v>1.19199999999523</v>
      </c>
      <c r="I13" s="5">
        <f t="shared" si="2"/>
        <v>37.005501510984168</v>
      </c>
      <c r="J13" s="5">
        <f t="shared" si="3"/>
        <v>3.0603549749583907</v>
      </c>
      <c r="K13" s="3">
        <v>44420</v>
      </c>
      <c r="L13" s="4">
        <v>0.125</v>
      </c>
      <c r="M13" s="5">
        <v>1.2219999999951101</v>
      </c>
      <c r="N13" s="5">
        <f t="shared" si="4"/>
        <v>33.04101135995478</v>
      </c>
      <c r="O13" s="5">
        <f t="shared" si="5"/>
        <v>2.7324916394682601</v>
      </c>
      <c r="P13" s="3">
        <v>44422</v>
      </c>
      <c r="Q13" s="4">
        <v>0.125</v>
      </c>
      <c r="R13" s="5">
        <v>1.247999999995</v>
      </c>
      <c r="S13" s="5">
        <f t="shared" si="6"/>
        <v>34.169072587936</v>
      </c>
      <c r="T13" s="5">
        <f t="shared" si="7"/>
        <v>2.825782303022307</v>
      </c>
    </row>
    <row r="14" spans="1:20" x14ac:dyDescent="0.25">
      <c r="A14" s="3">
        <v>44416</v>
      </c>
      <c r="B14" s="4">
        <v>0.16666666666666666</v>
      </c>
      <c r="C14" s="5">
        <v>1.1449999999954199</v>
      </c>
      <c r="D14" s="5">
        <f t="shared" si="0"/>
        <v>34.914260984380334</v>
      </c>
      <c r="E14" s="5">
        <f t="shared" si="1"/>
        <v>2.8874093834082535</v>
      </c>
      <c r="F14" s="3">
        <v>44418</v>
      </c>
      <c r="G14" s="4">
        <v>0.16666666666666666</v>
      </c>
      <c r="H14" s="5">
        <v>1.1889999999952401</v>
      </c>
      <c r="I14" s="5">
        <f t="shared" si="2"/>
        <v>36.870665814621873</v>
      </c>
      <c r="J14" s="5">
        <f t="shared" si="3"/>
        <v>3.0492040628692285</v>
      </c>
      <c r="K14" s="3">
        <v>44420</v>
      </c>
      <c r="L14" s="4">
        <v>0.16666666666666666</v>
      </c>
      <c r="M14" s="5">
        <v>1.23499999999506</v>
      </c>
      <c r="N14" s="5">
        <f t="shared" si="4"/>
        <v>33.603276894241716</v>
      </c>
      <c r="O14" s="5">
        <f t="shared" si="5"/>
        <v>2.7789909991537898</v>
      </c>
      <c r="P14" s="3">
        <v>44422</v>
      </c>
      <c r="Q14" s="4">
        <v>0.16666666666666666</v>
      </c>
      <c r="R14" s="5">
        <v>1.2649999999949399</v>
      </c>
      <c r="S14" s="5">
        <f t="shared" si="6"/>
        <v>34.91426098435921</v>
      </c>
      <c r="T14" s="5">
        <f t="shared" si="7"/>
        <v>2.8874093834065064</v>
      </c>
    </row>
    <row r="15" spans="1:20" x14ac:dyDescent="0.25">
      <c r="A15" s="3">
        <v>44416</v>
      </c>
      <c r="B15" s="4">
        <v>0.20833333333333334</v>
      </c>
      <c r="C15" s="5">
        <v>1.16699999999533</v>
      </c>
      <c r="D15" s="5">
        <f t="shared" si="0"/>
        <v>35.887492156178453</v>
      </c>
      <c r="E15" s="5">
        <f t="shared" si="1"/>
        <v>2.9678956013159579</v>
      </c>
      <c r="F15" s="3">
        <v>44418</v>
      </c>
      <c r="G15" s="4">
        <v>0.20833333333333334</v>
      </c>
      <c r="H15" s="5">
        <v>1.18799999999524</v>
      </c>
      <c r="I15" s="5">
        <f t="shared" si="2"/>
        <v>36.825761376820878</v>
      </c>
      <c r="J15" s="5">
        <f t="shared" si="3"/>
        <v>3.0454904658630864</v>
      </c>
      <c r="K15" s="3">
        <v>44420</v>
      </c>
      <c r="L15" s="4">
        <v>0.20833333333333334</v>
      </c>
      <c r="M15" s="5">
        <v>1.2229999999951</v>
      </c>
      <c r="N15" s="5">
        <f t="shared" si="4"/>
        <v>33.084136879757395</v>
      </c>
      <c r="O15" s="5">
        <f t="shared" si="5"/>
        <v>2.7360581199559366</v>
      </c>
      <c r="P15" s="3">
        <v>44422</v>
      </c>
      <c r="Q15" s="4">
        <v>0.20833333333333334</v>
      </c>
      <c r="R15" s="5">
        <v>1.2609999999949499</v>
      </c>
      <c r="S15" s="5">
        <f t="shared" si="6"/>
        <v>34.738383485962565</v>
      </c>
      <c r="T15" s="5">
        <f t="shared" si="7"/>
        <v>2.8728643142891039</v>
      </c>
    </row>
    <row r="16" spans="1:20" x14ac:dyDescent="0.25">
      <c r="A16" s="3">
        <v>44416</v>
      </c>
      <c r="B16" s="4">
        <v>0.25</v>
      </c>
      <c r="C16" s="5">
        <v>1.1619999999953501</v>
      </c>
      <c r="D16" s="5">
        <f t="shared" si="0"/>
        <v>35.665427725914093</v>
      </c>
      <c r="E16" s="5">
        <f t="shared" si="1"/>
        <v>2.9495308729330953</v>
      </c>
      <c r="F16" s="3">
        <v>44418</v>
      </c>
      <c r="G16" s="4">
        <v>0.25</v>
      </c>
      <c r="H16" s="5">
        <v>1.17899999999528</v>
      </c>
      <c r="I16" s="5">
        <f t="shared" si="2"/>
        <v>36.422540543603439</v>
      </c>
      <c r="J16" s="5">
        <f t="shared" si="3"/>
        <v>3.0121441029560043</v>
      </c>
      <c r="K16" s="3">
        <v>44420</v>
      </c>
      <c r="L16" s="4">
        <v>0.25</v>
      </c>
      <c r="M16" s="5">
        <v>1.2369999999950501</v>
      </c>
      <c r="N16" s="5">
        <f t="shared" si="4"/>
        <v>33.690092988824858</v>
      </c>
      <c r="O16" s="5">
        <f t="shared" si="5"/>
        <v>2.7861706901758154</v>
      </c>
      <c r="P16" s="3">
        <v>44422</v>
      </c>
      <c r="Q16" s="4">
        <v>0.25</v>
      </c>
      <c r="R16" s="5">
        <v>1.25399999999498</v>
      </c>
      <c r="S16" s="5">
        <f t="shared" si="6"/>
        <v>34.431395560587276</v>
      </c>
      <c r="T16" s="5">
        <f t="shared" si="7"/>
        <v>2.8474764128605674</v>
      </c>
    </row>
    <row r="17" spans="1:20" x14ac:dyDescent="0.25">
      <c r="A17" s="3">
        <v>44416</v>
      </c>
      <c r="B17" s="4">
        <v>0.29166666666666669</v>
      </c>
      <c r="C17" s="5">
        <v>1.1549999999953799</v>
      </c>
      <c r="D17" s="5">
        <f t="shared" si="0"/>
        <v>35.355401835119956</v>
      </c>
      <c r="E17" s="5">
        <f t="shared" si="1"/>
        <v>2.9238917317644204</v>
      </c>
      <c r="F17" s="3">
        <v>44418</v>
      </c>
      <c r="G17" s="4">
        <v>0.29166666666666669</v>
      </c>
      <c r="H17" s="5">
        <v>1.16499999999534</v>
      </c>
      <c r="I17" s="5">
        <f t="shared" si="2"/>
        <v>35.798604712578758</v>
      </c>
      <c r="J17" s="5">
        <f t="shared" si="3"/>
        <v>2.9605446097302632</v>
      </c>
      <c r="K17" s="3">
        <v>44420</v>
      </c>
      <c r="L17" s="4">
        <v>0.29166666666666669</v>
      </c>
      <c r="M17" s="5">
        <v>1.2239999999950999</v>
      </c>
      <c r="N17" s="5">
        <f t="shared" si="4"/>
        <v>33.127283370820237</v>
      </c>
      <c r="O17" s="5">
        <f t="shared" si="5"/>
        <v>2.7396263347668333</v>
      </c>
      <c r="P17" s="3">
        <v>44422</v>
      </c>
      <c r="Q17" s="4">
        <v>0.29166666666666669</v>
      </c>
      <c r="R17" s="5">
        <v>1.24399999999502</v>
      </c>
      <c r="S17" s="5">
        <f t="shared" si="6"/>
        <v>33.994606514799912</v>
      </c>
      <c r="T17" s="5">
        <f t="shared" si="7"/>
        <v>2.8113539587739527</v>
      </c>
    </row>
    <row r="18" spans="1:20" x14ac:dyDescent="0.25">
      <c r="A18" s="3">
        <v>44416</v>
      </c>
      <c r="B18" s="4">
        <v>0.33333333333333331</v>
      </c>
      <c r="C18" s="5">
        <v>1.13599999999545</v>
      </c>
      <c r="D18" s="5">
        <f t="shared" si="0"/>
        <v>34.519002699327977</v>
      </c>
      <c r="E18" s="5">
        <f t="shared" si="1"/>
        <v>2.8547215232344234</v>
      </c>
      <c r="F18" s="3">
        <v>44418</v>
      </c>
      <c r="G18" s="4">
        <v>0.33333333333333331</v>
      </c>
      <c r="H18" s="5">
        <v>1.1619999999953501</v>
      </c>
      <c r="I18" s="5">
        <f t="shared" si="2"/>
        <v>35.665427725914093</v>
      </c>
      <c r="J18" s="5">
        <f t="shared" si="3"/>
        <v>2.9495308729330953</v>
      </c>
      <c r="K18" s="3">
        <v>44420</v>
      </c>
      <c r="L18" s="4">
        <v>0.33333333333333331</v>
      </c>
      <c r="M18" s="5">
        <v>1.2179999999951201</v>
      </c>
      <c r="N18" s="5">
        <f t="shared" si="4"/>
        <v>32.868719132578718</v>
      </c>
      <c r="O18" s="5">
        <f t="shared" si="5"/>
        <v>2.7182430722642597</v>
      </c>
      <c r="P18" s="3">
        <v>44422</v>
      </c>
      <c r="Q18" s="4">
        <v>0.33333333333333331</v>
      </c>
      <c r="R18" s="5">
        <v>1.24199999999503</v>
      </c>
      <c r="S18" s="5">
        <f t="shared" si="6"/>
        <v>33.907498413171716</v>
      </c>
      <c r="T18" s="5">
        <f t="shared" si="7"/>
        <v>2.8041501187693005</v>
      </c>
    </row>
    <row r="19" spans="1:20" x14ac:dyDescent="0.25">
      <c r="A19" s="3">
        <v>44416</v>
      </c>
      <c r="B19" s="4">
        <v>0.375</v>
      </c>
      <c r="C19" s="5">
        <v>1.1529999999953799</v>
      </c>
      <c r="D19" s="5">
        <f t="shared" si="0"/>
        <v>35.267008492901049</v>
      </c>
      <c r="E19" s="5">
        <f t="shared" si="1"/>
        <v>2.9165816023629167</v>
      </c>
      <c r="F19" s="3">
        <v>44418</v>
      </c>
      <c r="G19" s="4">
        <v>0.375</v>
      </c>
      <c r="H19" s="5">
        <v>1.1559999999953701</v>
      </c>
      <c r="I19" s="5">
        <f t="shared" si="2"/>
        <v>35.399629439820487</v>
      </c>
      <c r="J19" s="5">
        <f t="shared" si="3"/>
        <v>2.9275493546731539</v>
      </c>
      <c r="K19" s="3">
        <v>44420</v>
      </c>
      <c r="L19" s="4">
        <v>0.375</v>
      </c>
      <c r="M19" s="5">
        <v>1.22899999999508</v>
      </c>
      <c r="N19" s="5">
        <f t="shared" si="4"/>
        <v>33.343330152133355</v>
      </c>
      <c r="O19" s="5">
        <f t="shared" si="5"/>
        <v>2.7574934035814285</v>
      </c>
      <c r="P19" s="3">
        <v>44422</v>
      </c>
      <c r="Q19" s="4">
        <v>0.375</v>
      </c>
      <c r="R19" s="5">
        <v>1.2469999999950101</v>
      </c>
      <c r="S19" s="5">
        <f t="shared" si="6"/>
        <v>34.125424852862103</v>
      </c>
      <c r="T19" s="5">
        <f t="shared" si="7"/>
        <v>2.8221726353316958</v>
      </c>
    </row>
    <row r="20" spans="1:20" x14ac:dyDescent="0.25">
      <c r="A20" s="3">
        <v>44416</v>
      </c>
      <c r="B20" s="4">
        <v>0.41666666666666669</v>
      </c>
      <c r="C20" s="5">
        <v>1.1499999999954</v>
      </c>
      <c r="D20" s="5">
        <f t="shared" si="0"/>
        <v>35.134573246044994</v>
      </c>
      <c r="E20" s="5">
        <f t="shared" si="1"/>
        <v>2.9056292074479209</v>
      </c>
      <c r="F20" s="3">
        <v>44418</v>
      </c>
      <c r="G20" s="4">
        <v>0.41666666666666669</v>
      </c>
      <c r="H20" s="5">
        <v>1.17099999999531</v>
      </c>
      <c r="I20" s="5">
        <f t="shared" si="2"/>
        <v>36.065513496207757</v>
      </c>
      <c r="J20" s="5">
        <f t="shared" si="3"/>
        <v>2.9826179661363814</v>
      </c>
      <c r="K20" s="3">
        <v>44420</v>
      </c>
      <c r="L20" s="4">
        <v>0.41666666666666669</v>
      </c>
      <c r="M20" s="5">
        <v>1.2139999999951401</v>
      </c>
      <c r="N20" s="5">
        <f t="shared" si="4"/>
        <v>32.696763003274647</v>
      </c>
      <c r="O20" s="5">
        <f t="shared" si="5"/>
        <v>2.7040223003708133</v>
      </c>
      <c r="P20" s="3">
        <v>44422</v>
      </c>
      <c r="Q20" s="4">
        <v>0.41666666666666669</v>
      </c>
      <c r="R20" s="5">
        <v>1.23099999999507</v>
      </c>
      <c r="S20" s="5">
        <f t="shared" si="6"/>
        <v>33.429895420913475</v>
      </c>
      <c r="T20" s="5">
        <f t="shared" si="7"/>
        <v>2.764652351309544</v>
      </c>
    </row>
    <row r="21" spans="1:20" x14ac:dyDescent="0.25">
      <c r="A21" s="3">
        <v>44416</v>
      </c>
      <c r="B21" s="4">
        <v>0.45833333333333331</v>
      </c>
      <c r="C21" s="5">
        <v>1.1499999999954</v>
      </c>
      <c r="D21" s="5">
        <f t="shared" si="0"/>
        <v>35.134573246044994</v>
      </c>
      <c r="E21" s="5">
        <f t="shared" si="1"/>
        <v>2.9056292074479209</v>
      </c>
      <c r="F21" s="3">
        <v>44418</v>
      </c>
      <c r="G21" s="4">
        <v>0.45833333333333331</v>
      </c>
      <c r="H21" s="5">
        <v>1.1809999999952701</v>
      </c>
      <c r="I21" s="5">
        <f t="shared" si="2"/>
        <v>36.512002082456277</v>
      </c>
      <c r="J21" s="5">
        <f t="shared" si="3"/>
        <v>3.0195425722191338</v>
      </c>
      <c r="K21" s="3">
        <v>44420</v>
      </c>
      <c r="L21" s="4">
        <v>0.45833333333333331</v>
      </c>
      <c r="M21" s="5">
        <v>1.22699999999509</v>
      </c>
      <c r="N21" s="5">
        <f t="shared" si="4"/>
        <v>33.256848602128159</v>
      </c>
      <c r="O21" s="5">
        <f t="shared" si="5"/>
        <v>2.7503413793959988</v>
      </c>
      <c r="P21" s="3">
        <v>44422</v>
      </c>
      <c r="Q21" s="4">
        <v>0.45833333333333331</v>
      </c>
      <c r="R21" s="5">
        <v>1.2469999999950101</v>
      </c>
      <c r="S21" s="5">
        <f t="shared" si="6"/>
        <v>34.125424852862103</v>
      </c>
      <c r="T21" s="5">
        <f t="shared" si="7"/>
        <v>2.8221726353316958</v>
      </c>
    </row>
    <row r="22" spans="1:20" x14ac:dyDescent="0.25">
      <c r="A22" s="3">
        <v>44416</v>
      </c>
      <c r="B22" s="4">
        <v>0.5</v>
      </c>
      <c r="C22" s="5">
        <v>1.1489999999953999</v>
      </c>
      <c r="D22" s="5">
        <f t="shared" si="0"/>
        <v>35.090469461139556</v>
      </c>
      <c r="E22" s="5">
        <f t="shared" si="1"/>
        <v>2.9019818244362412</v>
      </c>
      <c r="F22" s="3">
        <v>44418</v>
      </c>
      <c r="G22" s="4">
        <v>0.5</v>
      </c>
      <c r="H22" s="5">
        <v>1.16899999999532</v>
      </c>
      <c r="I22" s="5">
        <f t="shared" si="2"/>
        <v>35.976461767958554</v>
      </c>
      <c r="J22" s="5">
        <f t="shared" si="3"/>
        <v>2.9752533882101724</v>
      </c>
      <c r="K22" s="3">
        <v>44420</v>
      </c>
      <c r="L22" s="4">
        <v>0.5</v>
      </c>
      <c r="M22" s="5">
        <v>1.2229999999951</v>
      </c>
      <c r="N22" s="5">
        <f t="shared" si="4"/>
        <v>33.084136879757395</v>
      </c>
      <c r="O22" s="5">
        <f t="shared" si="5"/>
        <v>2.7360581199559366</v>
      </c>
      <c r="P22" s="3">
        <v>44422</v>
      </c>
      <c r="Q22" s="4">
        <v>0.5</v>
      </c>
      <c r="R22" s="5">
        <v>1.22899999999508</v>
      </c>
      <c r="S22" s="5">
        <f t="shared" si="6"/>
        <v>33.343330152133355</v>
      </c>
      <c r="T22" s="5">
        <f t="shared" si="7"/>
        <v>2.7574934035814285</v>
      </c>
    </row>
    <row r="23" spans="1:20" x14ac:dyDescent="0.25">
      <c r="A23" s="3">
        <v>44416</v>
      </c>
      <c r="B23" s="4">
        <v>0.54166666666666663</v>
      </c>
      <c r="C23" s="5">
        <v>1.1429999999954199</v>
      </c>
      <c r="D23" s="5">
        <f t="shared" si="0"/>
        <v>34.826280836352872</v>
      </c>
      <c r="E23" s="5">
        <f t="shared" si="1"/>
        <v>2.8801334251663824</v>
      </c>
      <c r="F23" s="3">
        <v>44418</v>
      </c>
      <c r="G23" s="4">
        <v>0.54166666666666663</v>
      </c>
      <c r="H23" s="5">
        <v>1.1559999999953701</v>
      </c>
      <c r="I23" s="5">
        <f t="shared" si="2"/>
        <v>35.399629439820487</v>
      </c>
      <c r="J23" s="5">
        <f t="shared" si="3"/>
        <v>2.9275493546731539</v>
      </c>
      <c r="K23" s="3">
        <v>44420</v>
      </c>
      <c r="L23" s="4">
        <v>0.54166666666666663</v>
      </c>
      <c r="M23" s="5">
        <v>1.21299999999514</v>
      </c>
      <c r="N23" s="5">
        <f t="shared" si="4"/>
        <v>32.653826538788131</v>
      </c>
      <c r="O23" s="5">
        <f t="shared" si="5"/>
        <v>2.7004714547577784</v>
      </c>
      <c r="P23" s="3">
        <v>44422</v>
      </c>
      <c r="Q23" s="4">
        <v>0.54166666666666663</v>
      </c>
      <c r="R23" s="5">
        <v>1.2279999999950799</v>
      </c>
      <c r="S23" s="5">
        <f t="shared" si="6"/>
        <v>33.300078908830571</v>
      </c>
      <c r="T23" s="5">
        <f t="shared" si="7"/>
        <v>2.753916525760288</v>
      </c>
    </row>
    <row r="24" spans="1:20" x14ac:dyDescent="0.25">
      <c r="A24" s="3">
        <v>44416</v>
      </c>
      <c r="B24" s="4">
        <v>0.58333333333333337</v>
      </c>
      <c r="C24" s="5">
        <v>1.13199999999547</v>
      </c>
      <c r="D24" s="5">
        <f t="shared" si="0"/>
        <v>34.343871459951288</v>
      </c>
      <c r="E24" s="5">
        <f t="shared" si="1"/>
        <v>2.8402381697379715</v>
      </c>
      <c r="F24" s="3">
        <v>44418</v>
      </c>
      <c r="G24" s="4">
        <v>0.58333333333333337</v>
      </c>
      <c r="H24" s="5">
        <v>1.14599999999541</v>
      </c>
      <c r="I24" s="5">
        <f t="shared" si="2"/>
        <v>34.958282090918033</v>
      </c>
      <c r="J24" s="5">
        <f t="shared" si="3"/>
        <v>2.8910499289189211</v>
      </c>
      <c r="K24" s="3">
        <v>44420</v>
      </c>
      <c r="L24" s="4">
        <v>0.58333333333333337</v>
      </c>
      <c r="M24" s="5">
        <v>1.2199999999951201</v>
      </c>
      <c r="N24" s="5">
        <f t="shared" si="4"/>
        <v>32.954823261960016</v>
      </c>
      <c r="O24" s="5">
        <f t="shared" si="5"/>
        <v>2.7253638837640932</v>
      </c>
      <c r="P24" s="3">
        <v>44422</v>
      </c>
      <c r="Q24" s="4">
        <v>0.58333333333333337</v>
      </c>
      <c r="R24" s="5">
        <v>1.2079999999951601</v>
      </c>
      <c r="S24" s="5">
        <f t="shared" si="6"/>
        <v>32.439459974921789</v>
      </c>
      <c r="T24" s="5">
        <f t="shared" si="7"/>
        <v>2.6827433399260316</v>
      </c>
    </row>
    <row r="25" spans="1:20" x14ac:dyDescent="0.25">
      <c r="A25" s="3">
        <v>44416</v>
      </c>
      <c r="B25" s="4">
        <v>0.625</v>
      </c>
      <c r="C25" s="5">
        <v>1.1259999999954899</v>
      </c>
      <c r="D25" s="5">
        <f t="shared" si="0"/>
        <v>34.081797924488555</v>
      </c>
      <c r="E25" s="5">
        <f t="shared" si="1"/>
        <v>2.8185646883552034</v>
      </c>
      <c r="F25" s="3">
        <v>44418</v>
      </c>
      <c r="G25" s="4">
        <v>0.625</v>
      </c>
      <c r="H25" s="5">
        <v>1.1549999999953799</v>
      </c>
      <c r="I25" s="5">
        <f t="shared" si="2"/>
        <v>35.355401835119956</v>
      </c>
      <c r="J25" s="5">
        <f t="shared" si="3"/>
        <v>2.9238917317644204</v>
      </c>
      <c r="K25" s="3">
        <v>44420</v>
      </c>
      <c r="L25" s="4">
        <v>0.625</v>
      </c>
      <c r="M25" s="5">
        <v>1.2029999999951799</v>
      </c>
      <c r="N25" s="5">
        <f t="shared" si="4"/>
        <v>32.225620322608563</v>
      </c>
      <c r="O25" s="5">
        <f t="shared" si="5"/>
        <v>2.665058800679728</v>
      </c>
      <c r="P25" s="3">
        <v>44422</v>
      </c>
      <c r="Q25" s="4">
        <v>0.625</v>
      </c>
      <c r="R25" s="5">
        <v>1.2259999999950899</v>
      </c>
      <c r="S25" s="5">
        <f t="shared" si="6"/>
        <v>33.213639238941347</v>
      </c>
      <c r="T25" s="5">
        <f t="shared" si="7"/>
        <v>2.7467679650604491</v>
      </c>
    </row>
    <row r="26" spans="1:20" x14ac:dyDescent="0.25">
      <c r="A26" s="3">
        <v>44416</v>
      </c>
      <c r="B26" s="4">
        <v>0.66666666666666663</v>
      </c>
      <c r="C26" s="5">
        <v>1.1099999999955601</v>
      </c>
      <c r="D26" s="5">
        <f t="shared" si="0"/>
        <v>33.386602325148658</v>
      </c>
      <c r="E26" s="5">
        <f t="shared" si="1"/>
        <v>2.761072012289794</v>
      </c>
      <c r="F26" s="3">
        <v>44418</v>
      </c>
      <c r="G26" s="4">
        <v>0.66666666666666663</v>
      </c>
      <c r="H26" s="5">
        <v>1.15899999999536</v>
      </c>
      <c r="I26" s="5">
        <f t="shared" si="2"/>
        <v>35.532435909673254</v>
      </c>
      <c r="J26" s="5">
        <f t="shared" si="3"/>
        <v>2.9385324497299781</v>
      </c>
      <c r="K26" s="3">
        <v>44420</v>
      </c>
      <c r="L26" s="4">
        <v>0.66666666666666663</v>
      </c>
      <c r="M26" s="5">
        <v>1.2199999999951201</v>
      </c>
      <c r="N26" s="5">
        <f t="shared" si="4"/>
        <v>32.954823261960016</v>
      </c>
      <c r="O26" s="5">
        <f t="shared" si="5"/>
        <v>2.7253638837640932</v>
      </c>
      <c r="P26" s="3">
        <v>44422</v>
      </c>
      <c r="Q26" s="4">
        <v>0.66666666666666663</v>
      </c>
      <c r="R26" s="5">
        <v>1.2239999999950999</v>
      </c>
      <c r="S26" s="5">
        <f t="shared" si="6"/>
        <v>33.127283370820237</v>
      </c>
      <c r="T26" s="5">
        <f t="shared" si="7"/>
        <v>2.7396263347668333</v>
      </c>
    </row>
    <row r="27" spans="1:20" x14ac:dyDescent="0.25">
      <c r="A27" s="3">
        <v>44416</v>
      </c>
      <c r="B27" s="4">
        <v>0.70833333333333337</v>
      </c>
      <c r="C27" s="5">
        <v>1.11099999999555</v>
      </c>
      <c r="D27" s="5">
        <f t="shared" si="0"/>
        <v>33.429895420934265</v>
      </c>
      <c r="E27" s="5">
        <f t="shared" si="1"/>
        <v>2.7646523513112635</v>
      </c>
      <c r="F27" s="3">
        <v>44418</v>
      </c>
      <c r="G27" s="4">
        <v>0.70833333333333337</v>
      </c>
      <c r="H27" s="5">
        <v>1.1829999999952601</v>
      </c>
      <c r="I27" s="5">
        <f t="shared" ref="I27:I57" si="8">4*6*(H27^(1.522*(6^0.026)))</f>
        <v>31.3755486425767</v>
      </c>
      <c r="J27" s="5">
        <f t="shared" si="3"/>
        <v>2.5947578727410927</v>
      </c>
      <c r="K27" s="3">
        <v>44420</v>
      </c>
      <c r="L27" s="4">
        <v>0.70833333333333337</v>
      </c>
      <c r="M27" s="5">
        <v>1.2239999999950999</v>
      </c>
      <c r="N27" s="5">
        <f t="shared" si="4"/>
        <v>33.127283370820237</v>
      </c>
      <c r="O27" s="5">
        <f t="shared" si="5"/>
        <v>2.7396263347668333</v>
      </c>
      <c r="P27" s="3">
        <v>44422</v>
      </c>
      <c r="Q27" s="4">
        <v>0.70833333333333337</v>
      </c>
      <c r="R27" s="5">
        <v>1.2299999999950799</v>
      </c>
      <c r="S27" s="5">
        <f t="shared" si="6"/>
        <v>33.386602325127882</v>
      </c>
      <c r="T27" s="5">
        <f t="shared" si="7"/>
        <v>2.7610720122880759</v>
      </c>
    </row>
    <row r="28" spans="1:20" x14ac:dyDescent="0.25">
      <c r="A28" s="3">
        <v>44416</v>
      </c>
      <c r="B28" s="4">
        <v>0.75</v>
      </c>
      <c r="C28" s="5">
        <v>1.1219999999955099</v>
      </c>
      <c r="D28" s="5">
        <f t="shared" si="0"/>
        <v>33.907498413192599</v>
      </c>
      <c r="E28" s="5">
        <f t="shared" si="1"/>
        <v>2.8041501187710276</v>
      </c>
      <c r="F28" s="3">
        <v>44418</v>
      </c>
      <c r="G28" s="4">
        <v>0.75</v>
      </c>
      <c r="H28" s="5">
        <v>1.20599999999517</v>
      </c>
      <c r="I28" s="5">
        <f t="shared" si="8"/>
        <v>32.353860835066726</v>
      </c>
      <c r="J28" s="5">
        <f t="shared" si="3"/>
        <v>2.6756642910600181</v>
      </c>
      <c r="K28" s="3">
        <v>44420</v>
      </c>
      <c r="L28" s="4">
        <v>0.75</v>
      </c>
      <c r="M28" s="5">
        <v>1.249999999995</v>
      </c>
      <c r="N28" s="5">
        <f t="shared" si="4"/>
        <v>34.256430451088811</v>
      </c>
      <c r="O28" s="5">
        <f t="shared" si="5"/>
        <v>2.8330067983050444</v>
      </c>
      <c r="P28" s="3">
        <v>44422</v>
      </c>
      <c r="Q28" s="4">
        <v>0.75</v>
      </c>
      <c r="R28" s="5">
        <v>1.2299999999950799</v>
      </c>
      <c r="S28" s="5">
        <f t="shared" si="6"/>
        <v>33.386602325127882</v>
      </c>
      <c r="T28" s="5">
        <f t="shared" si="7"/>
        <v>2.7610720122880759</v>
      </c>
    </row>
    <row r="29" spans="1:20" x14ac:dyDescent="0.25">
      <c r="A29" s="3">
        <v>44416</v>
      </c>
      <c r="B29" s="4">
        <v>0.79166666666666663</v>
      </c>
      <c r="C29" s="5">
        <v>1.11899999999552</v>
      </c>
      <c r="D29" s="5">
        <f t="shared" si="0"/>
        <v>33.776992582273735</v>
      </c>
      <c r="E29" s="5">
        <f t="shared" si="1"/>
        <v>2.7933572865540377</v>
      </c>
      <c r="F29" s="3">
        <v>44418</v>
      </c>
      <c r="G29" s="4">
        <v>0.79166666666666663</v>
      </c>
      <c r="H29" s="5">
        <v>1.1949999999952201</v>
      </c>
      <c r="I29" s="5">
        <f t="shared" si="8"/>
        <v>31.884575070265662</v>
      </c>
      <c r="J29" s="5">
        <f t="shared" si="3"/>
        <v>2.6368543583109703</v>
      </c>
      <c r="K29" s="3">
        <v>44420</v>
      </c>
      <c r="L29" s="4">
        <v>0.79166666666666663</v>
      </c>
      <c r="M29" s="5">
        <v>1.2549999999949799</v>
      </c>
      <c r="N29" s="5">
        <f t="shared" si="4"/>
        <v>34.47518875354433</v>
      </c>
      <c r="O29" s="5">
        <f t="shared" si="5"/>
        <v>2.8510981099181159</v>
      </c>
      <c r="P29" s="3">
        <v>44422</v>
      </c>
      <c r="Q29" s="4">
        <v>0.79166666666666663</v>
      </c>
      <c r="R29" s="5">
        <v>1.2409999999950301</v>
      </c>
      <c r="S29" s="5">
        <f t="shared" si="6"/>
        <v>33.863975619855402</v>
      </c>
      <c r="T29" s="5">
        <f t="shared" si="7"/>
        <v>2.8005507837620418</v>
      </c>
    </row>
    <row r="30" spans="1:20" x14ac:dyDescent="0.25">
      <c r="A30" s="3">
        <v>44416</v>
      </c>
      <c r="B30" s="4">
        <v>0.83333333333333337</v>
      </c>
      <c r="C30" s="5">
        <v>1.13799999999544</v>
      </c>
      <c r="D30" s="5">
        <f t="shared" si="0"/>
        <v>34.606692822477903</v>
      </c>
      <c r="E30" s="5">
        <f t="shared" si="1"/>
        <v>2.8619734964189223</v>
      </c>
      <c r="F30" s="3">
        <v>44418</v>
      </c>
      <c r="G30" s="4">
        <v>0.83333333333333337</v>
      </c>
      <c r="H30" s="5">
        <v>1.2099999999951601</v>
      </c>
      <c r="I30" s="5">
        <f t="shared" si="8"/>
        <v>32.525143420568178</v>
      </c>
      <c r="J30" s="5">
        <f t="shared" si="3"/>
        <v>2.6898293608809882</v>
      </c>
      <c r="K30" s="3">
        <v>44420</v>
      </c>
      <c r="L30" s="4">
        <v>0.83333333333333337</v>
      </c>
      <c r="M30" s="5">
        <v>1.2569999999949699</v>
      </c>
      <c r="N30" s="5">
        <f t="shared" si="4"/>
        <v>34.562837391175663</v>
      </c>
      <c r="O30" s="5">
        <f t="shared" si="5"/>
        <v>2.8583466522502272</v>
      </c>
      <c r="P30" s="3">
        <v>44422</v>
      </c>
      <c r="Q30" s="4">
        <v>0.83333333333333337</v>
      </c>
      <c r="R30" s="5">
        <v>1.2649999999949399</v>
      </c>
      <c r="S30" s="5">
        <f t="shared" si="6"/>
        <v>34.91426098435921</v>
      </c>
      <c r="T30" s="5">
        <f t="shared" si="7"/>
        <v>2.8874093834065064</v>
      </c>
    </row>
    <row r="31" spans="1:20" x14ac:dyDescent="0.25">
      <c r="A31" s="3">
        <v>44416</v>
      </c>
      <c r="B31" s="4">
        <v>0.875</v>
      </c>
      <c r="C31" s="5">
        <v>1.1289999999954801</v>
      </c>
      <c r="D31" s="5">
        <f t="shared" si="0"/>
        <v>34.212741122950405</v>
      </c>
      <c r="E31" s="5">
        <f t="shared" si="1"/>
        <v>2.8293936908679984</v>
      </c>
      <c r="F31" s="3">
        <v>44418</v>
      </c>
      <c r="G31" s="4">
        <v>0.875</v>
      </c>
      <c r="H31" s="5">
        <v>1.20199999999519</v>
      </c>
      <c r="I31" s="5">
        <f t="shared" si="8"/>
        <v>32.182915699477419</v>
      </c>
      <c r="J31" s="5">
        <f t="shared" si="3"/>
        <v>2.6615271283467825</v>
      </c>
      <c r="K31" s="3">
        <v>44420</v>
      </c>
      <c r="L31" s="4">
        <v>0.875</v>
      </c>
      <c r="M31" s="5">
        <v>1.25799999999496</v>
      </c>
      <c r="N31" s="5">
        <f t="shared" si="4"/>
        <v>34.60669282245685</v>
      </c>
      <c r="O31" s="5">
        <f t="shared" si="5"/>
        <v>2.8619734964171815</v>
      </c>
      <c r="P31" s="3">
        <v>44422</v>
      </c>
      <c r="Q31" s="4">
        <v>0.875</v>
      </c>
      <c r="R31" s="5">
        <v>1.2659999999949301</v>
      </c>
      <c r="S31" s="5">
        <f t="shared" si="6"/>
        <v>34.958282090896908</v>
      </c>
      <c r="T31" s="5">
        <f t="shared" si="7"/>
        <v>2.8910499289171741</v>
      </c>
    </row>
    <row r="32" spans="1:20" x14ac:dyDescent="0.25">
      <c r="A32" s="3">
        <v>44416</v>
      </c>
      <c r="B32" s="4">
        <v>0.91666666666666663</v>
      </c>
      <c r="C32" s="5">
        <v>1.1229999999955</v>
      </c>
      <c r="D32" s="5">
        <f t="shared" si="0"/>
        <v>33.951042047106839</v>
      </c>
      <c r="E32" s="5">
        <f t="shared" si="1"/>
        <v>2.8077511772957355</v>
      </c>
      <c r="F32" s="3">
        <v>44418</v>
      </c>
      <c r="G32" s="4">
        <v>0.91666666666666663</v>
      </c>
      <c r="H32" s="5">
        <v>1.2139999999951401</v>
      </c>
      <c r="I32" s="5">
        <f t="shared" si="8"/>
        <v>32.696763003274647</v>
      </c>
      <c r="J32" s="5">
        <f t="shared" si="3"/>
        <v>2.7040223003708133</v>
      </c>
      <c r="K32" s="3">
        <v>44420</v>
      </c>
      <c r="L32" s="4">
        <v>0.91666666666666663</v>
      </c>
      <c r="M32" s="5">
        <v>1.2569999999949699</v>
      </c>
      <c r="N32" s="5">
        <f t="shared" si="4"/>
        <v>34.562837391175663</v>
      </c>
      <c r="O32" s="5">
        <f t="shared" si="5"/>
        <v>2.8583466522502272</v>
      </c>
      <c r="P32" s="3">
        <v>44422</v>
      </c>
      <c r="Q32" s="4">
        <v>0.91666666666666663</v>
      </c>
      <c r="R32" s="5">
        <v>1.25599999999497</v>
      </c>
      <c r="S32" s="5">
        <f t="shared" si="6"/>
        <v>34.519002699306938</v>
      </c>
      <c r="T32" s="5">
        <f t="shared" si="7"/>
        <v>2.8547215232326835</v>
      </c>
    </row>
    <row r="33" spans="1:20" x14ac:dyDescent="0.25">
      <c r="A33" s="3">
        <v>44416</v>
      </c>
      <c r="B33" s="4">
        <v>0.95833333333333337</v>
      </c>
      <c r="C33" s="5">
        <v>1.1219999999955099</v>
      </c>
      <c r="D33" s="5">
        <f t="shared" si="0"/>
        <v>33.907498413192599</v>
      </c>
      <c r="E33" s="5">
        <f t="shared" si="1"/>
        <v>2.8041501187710276</v>
      </c>
      <c r="F33" s="3">
        <v>44418</v>
      </c>
      <c r="G33" s="4">
        <v>0.95833333333333337</v>
      </c>
      <c r="H33" s="5">
        <v>1.22099999999511</v>
      </c>
      <c r="I33" s="5">
        <f t="shared" si="8"/>
        <v>32.997906818367397</v>
      </c>
      <c r="J33" s="5">
        <f t="shared" si="3"/>
        <v>2.7289268938789837</v>
      </c>
      <c r="K33" s="3">
        <v>44420</v>
      </c>
      <c r="L33" s="4">
        <v>0.95833333333333337</v>
      </c>
      <c r="M33" s="5">
        <v>1.25199999999499</v>
      </c>
      <c r="N33" s="5">
        <f t="shared" si="4"/>
        <v>34.343871459930291</v>
      </c>
      <c r="O33" s="5">
        <f t="shared" si="5"/>
        <v>2.8402381697362351</v>
      </c>
      <c r="P33" s="3">
        <v>44422</v>
      </c>
      <c r="Q33" s="4">
        <v>0.95833333333333337</v>
      </c>
      <c r="R33" s="5">
        <v>1.25199999999499</v>
      </c>
      <c r="S33" s="5">
        <f t="shared" si="6"/>
        <v>34.343871459930291</v>
      </c>
      <c r="T33" s="5">
        <f t="shared" si="7"/>
        <v>2.8402381697362351</v>
      </c>
    </row>
    <row r="34" spans="1:20" ht="15.75" thickBot="1" x14ac:dyDescent="0.3">
      <c r="A34" s="3">
        <v>44417</v>
      </c>
      <c r="B34" s="4">
        <v>0</v>
      </c>
      <c r="C34" s="5">
        <v>1.12999999999548</v>
      </c>
      <c r="D34" s="5">
        <f t="shared" si="0"/>
        <v>34.256430451109786</v>
      </c>
      <c r="E34" s="5">
        <f t="shared" si="1"/>
        <v>2.833006798306779</v>
      </c>
      <c r="F34" s="3">
        <v>44419</v>
      </c>
      <c r="G34" s="4">
        <v>0</v>
      </c>
      <c r="H34" s="5">
        <v>1.2339999999950599</v>
      </c>
      <c r="I34" s="5">
        <f t="shared" si="8"/>
        <v>33.559900176135237</v>
      </c>
      <c r="J34" s="5">
        <f t="shared" si="3"/>
        <v>2.7754037445663839</v>
      </c>
      <c r="K34" s="3">
        <v>44421</v>
      </c>
      <c r="L34" s="4">
        <v>0</v>
      </c>
      <c r="M34" s="5">
        <v>1.2429999999950201</v>
      </c>
      <c r="N34" s="5">
        <f t="shared" si="4"/>
        <v>33.951042047085949</v>
      </c>
      <c r="O34" s="5">
        <f t="shared" si="5"/>
        <v>2.807751177294008</v>
      </c>
    </row>
    <row r="35" spans="1:20" ht="15.75" thickBot="1" x14ac:dyDescent="0.3">
      <c r="A35" s="3">
        <v>44417</v>
      </c>
      <c r="B35" s="4">
        <v>4.1666666666666664E-2</v>
      </c>
      <c r="C35" s="5">
        <v>1.1259999999954899</v>
      </c>
      <c r="D35" s="5">
        <f t="shared" si="0"/>
        <v>34.081797924488555</v>
      </c>
      <c r="E35" s="5">
        <f t="shared" si="1"/>
        <v>2.8185646883552034</v>
      </c>
      <c r="F35" s="3">
        <v>44419</v>
      </c>
      <c r="G35" s="4">
        <v>4.1666666666666664E-2</v>
      </c>
      <c r="H35" s="5">
        <v>1.22099999999511</v>
      </c>
      <c r="I35" s="5">
        <f t="shared" si="8"/>
        <v>32.997906818367397</v>
      </c>
      <c r="J35" s="5">
        <f t="shared" si="3"/>
        <v>2.7289268938789837</v>
      </c>
      <c r="K35" s="3">
        <v>44421</v>
      </c>
      <c r="L35" s="4">
        <v>4.1666666666666664E-2</v>
      </c>
      <c r="M35" s="5">
        <v>1.24599999999501</v>
      </c>
      <c r="N35" s="5">
        <f t="shared" si="4"/>
        <v>34.081797924467629</v>
      </c>
      <c r="O35" s="5">
        <f t="shared" si="5"/>
        <v>2.8185646883534727</v>
      </c>
      <c r="Q35" s="6" t="s">
        <v>10</v>
      </c>
      <c r="R35" s="7"/>
      <c r="S35" s="7"/>
      <c r="T35" s="8">
        <f>SUM(E10:E57)+SUM(J10:J57)+SUM(O10:O57)+SUM(T10:T33)</f>
        <v>471.60903438972173</v>
      </c>
    </row>
    <row r="36" spans="1:20" x14ac:dyDescent="0.25">
      <c r="A36" s="3">
        <v>44417</v>
      </c>
      <c r="B36" s="4">
        <v>8.3333333333333329E-2</v>
      </c>
      <c r="C36" s="5">
        <v>1.1289999999954801</v>
      </c>
      <c r="D36" s="5">
        <f t="shared" si="0"/>
        <v>34.212741122950405</v>
      </c>
      <c r="E36" s="5">
        <f t="shared" si="1"/>
        <v>2.8293936908679984</v>
      </c>
      <c r="F36" s="3">
        <v>44419</v>
      </c>
      <c r="G36" s="4">
        <v>8.3333333333333329E-2</v>
      </c>
      <c r="H36" s="5">
        <v>1.2279999999950799</v>
      </c>
      <c r="I36" s="5">
        <f t="shared" si="8"/>
        <v>33.300078908830571</v>
      </c>
      <c r="J36" s="5">
        <f t="shared" si="3"/>
        <v>2.753916525760288</v>
      </c>
      <c r="K36" s="3">
        <v>44421</v>
      </c>
      <c r="L36" s="4">
        <v>8.3333333333333329E-2</v>
      </c>
      <c r="M36" s="5">
        <v>1.2449999999950201</v>
      </c>
      <c r="N36" s="5">
        <f t="shared" si="4"/>
        <v>34.038191809521848</v>
      </c>
      <c r="O36" s="5">
        <f t="shared" si="5"/>
        <v>2.8149584626474566</v>
      </c>
    </row>
    <row r="37" spans="1:20" x14ac:dyDescent="0.25">
      <c r="A37" s="3">
        <v>44417</v>
      </c>
      <c r="B37" s="4">
        <v>0.125</v>
      </c>
      <c r="C37" s="5">
        <v>1.13399999999546</v>
      </c>
      <c r="D37" s="5">
        <f t="shared" si="0"/>
        <v>34.431395560608294</v>
      </c>
      <c r="E37" s="5">
        <f t="shared" si="1"/>
        <v>2.8474764128623056</v>
      </c>
      <c r="F37" s="3">
        <v>44419</v>
      </c>
      <c r="G37" s="4">
        <v>0.125</v>
      </c>
      <c r="H37" s="5">
        <v>1.22099999999511</v>
      </c>
      <c r="I37" s="5">
        <f t="shared" si="8"/>
        <v>32.997906818367397</v>
      </c>
      <c r="J37" s="5">
        <f t="shared" si="3"/>
        <v>2.7289268938789837</v>
      </c>
      <c r="K37" s="3">
        <v>44421</v>
      </c>
      <c r="L37" s="4">
        <v>0.125</v>
      </c>
      <c r="M37" s="5">
        <v>1.23099999999507</v>
      </c>
      <c r="N37" s="5">
        <f t="shared" si="4"/>
        <v>33.429895420913475</v>
      </c>
      <c r="O37" s="5">
        <f t="shared" si="5"/>
        <v>2.764652351309544</v>
      </c>
    </row>
    <row r="38" spans="1:20" x14ac:dyDescent="0.25">
      <c r="A38" s="3">
        <v>44417</v>
      </c>
      <c r="B38" s="4">
        <v>0.16666666666666666</v>
      </c>
      <c r="C38" s="5">
        <v>1.12999999999548</v>
      </c>
      <c r="D38" s="5">
        <f t="shared" si="0"/>
        <v>34.256430451109786</v>
      </c>
      <c r="E38" s="5">
        <f t="shared" si="1"/>
        <v>2.833006798306779</v>
      </c>
      <c r="F38" s="3">
        <v>44419</v>
      </c>
      <c r="G38" s="4">
        <v>0.16666666666666666</v>
      </c>
      <c r="H38" s="5">
        <v>1.2079999999951601</v>
      </c>
      <c r="I38" s="5">
        <f t="shared" si="8"/>
        <v>32.439459974921789</v>
      </c>
      <c r="J38" s="5">
        <f t="shared" si="3"/>
        <v>2.6827433399260316</v>
      </c>
      <c r="K38" s="3">
        <v>44421</v>
      </c>
      <c r="L38" s="4">
        <v>0.16666666666666666</v>
      </c>
      <c r="M38" s="5">
        <v>1.23499999999506</v>
      </c>
      <c r="N38" s="5">
        <f t="shared" si="4"/>
        <v>33.603276894241716</v>
      </c>
      <c r="O38" s="5">
        <f t="shared" si="5"/>
        <v>2.7789909991537898</v>
      </c>
    </row>
    <row r="39" spans="1:20" x14ac:dyDescent="0.25">
      <c r="A39" s="3">
        <v>44417</v>
      </c>
      <c r="B39" s="4">
        <v>0.20833333333333334</v>
      </c>
      <c r="C39" s="5">
        <v>1.1289999999954801</v>
      </c>
      <c r="D39" s="5">
        <f t="shared" si="0"/>
        <v>34.212741122950405</v>
      </c>
      <c r="E39" s="5">
        <f t="shared" si="1"/>
        <v>2.8293936908679984</v>
      </c>
      <c r="F39" s="3">
        <v>44419</v>
      </c>
      <c r="G39" s="4">
        <v>0.20833333333333334</v>
      </c>
      <c r="H39" s="5">
        <v>1.20599999999517</v>
      </c>
      <c r="I39" s="5">
        <f t="shared" si="8"/>
        <v>32.353860835066726</v>
      </c>
      <c r="J39" s="5">
        <f t="shared" si="3"/>
        <v>2.6756642910600181</v>
      </c>
      <c r="K39" s="3">
        <v>44421</v>
      </c>
      <c r="L39" s="4">
        <v>0.20833333333333334</v>
      </c>
      <c r="M39" s="5">
        <v>1.2249999999951</v>
      </c>
      <c r="N39" s="5">
        <f t="shared" si="4"/>
        <v>33.170450826195015</v>
      </c>
      <c r="O39" s="5">
        <f t="shared" si="5"/>
        <v>2.7431962833263275</v>
      </c>
    </row>
    <row r="40" spans="1:20" x14ac:dyDescent="0.25">
      <c r="A40" s="3">
        <v>44417</v>
      </c>
      <c r="B40" s="4">
        <v>0.25</v>
      </c>
      <c r="C40" s="5">
        <v>1.1289999999954801</v>
      </c>
      <c r="D40" s="5">
        <f t="shared" si="0"/>
        <v>34.212741122950405</v>
      </c>
      <c r="E40" s="5">
        <f t="shared" si="1"/>
        <v>2.8293936908679984</v>
      </c>
      <c r="F40" s="3">
        <v>44419</v>
      </c>
      <c r="G40" s="4">
        <v>0.25</v>
      </c>
      <c r="H40" s="5">
        <v>1.1969999999952099</v>
      </c>
      <c r="I40" s="5">
        <f t="shared" si="8"/>
        <v>31.969709512023762</v>
      </c>
      <c r="J40" s="5">
        <f t="shared" si="3"/>
        <v>2.6438949766443649</v>
      </c>
      <c r="K40" s="3">
        <v>44421</v>
      </c>
      <c r="L40" s="4">
        <v>0.25</v>
      </c>
      <c r="M40" s="5">
        <v>1.2219999999951101</v>
      </c>
      <c r="N40" s="5">
        <f t="shared" si="4"/>
        <v>33.04101135995478</v>
      </c>
      <c r="O40" s="5">
        <f t="shared" si="5"/>
        <v>2.7324916394682601</v>
      </c>
    </row>
    <row r="41" spans="1:20" x14ac:dyDescent="0.25">
      <c r="A41" s="3">
        <v>44417</v>
      </c>
      <c r="B41" s="4">
        <v>0.29166666666666669</v>
      </c>
      <c r="C41" s="5">
        <v>1.1139999999955399</v>
      </c>
      <c r="D41" s="5">
        <f t="shared" si="0"/>
        <v>33.559900176156063</v>
      </c>
      <c r="E41" s="5">
        <f t="shared" si="1"/>
        <v>2.7754037445681061</v>
      </c>
      <c r="F41" s="3">
        <v>44419</v>
      </c>
      <c r="G41" s="4">
        <v>0.29166666666666669</v>
      </c>
      <c r="H41" s="5">
        <v>1.1889999999952401</v>
      </c>
      <c r="I41" s="5">
        <f t="shared" si="8"/>
        <v>31.629680033732544</v>
      </c>
      <c r="J41" s="5">
        <f t="shared" si="3"/>
        <v>2.6157745387896814</v>
      </c>
      <c r="K41" s="3">
        <v>44421</v>
      </c>
      <c r="L41" s="4">
        <v>0.29166666666666669</v>
      </c>
      <c r="M41" s="5">
        <v>1.22699999999509</v>
      </c>
      <c r="N41" s="5">
        <f t="shared" si="4"/>
        <v>33.256848602128159</v>
      </c>
      <c r="O41" s="5">
        <f t="shared" si="5"/>
        <v>2.7503413793959988</v>
      </c>
    </row>
    <row r="42" spans="1:20" x14ac:dyDescent="0.25">
      <c r="A42" s="3">
        <v>44417</v>
      </c>
      <c r="B42" s="4">
        <v>0.33333333333333331</v>
      </c>
      <c r="C42" s="5">
        <v>1.13599999999545</v>
      </c>
      <c r="D42" s="5">
        <f t="shared" si="0"/>
        <v>34.519002699327977</v>
      </c>
      <c r="E42" s="5">
        <f t="shared" si="1"/>
        <v>2.8547215232344234</v>
      </c>
      <c r="F42" s="3">
        <v>44419</v>
      </c>
      <c r="G42" s="4">
        <v>0.33333333333333331</v>
      </c>
      <c r="H42" s="5">
        <v>1.1849999999952601</v>
      </c>
      <c r="I42" s="5">
        <f t="shared" si="8"/>
        <v>31.460174160256308</v>
      </c>
      <c r="J42" s="5">
        <f t="shared" si="3"/>
        <v>2.6017564030531966</v>
      </c>
      <c r="K42" s="3">
        <v>44421</v>
      </c>
      <c r="L42" s="4">
        <v>0.33333333333333331</v>
      </c>
      <c r="M42" s="5">
        <v>1.22099999999511</v>
      </c>
      <c r="N42" s="5">
        <f t="shared" si="4"/>
        <v>32.997906818367397</v>
      </c>
      <c r="O42" s="5">
        <f t="shared" si="5"/>
        <v>2.7289268938789837</v>
      </c>
    </row>
    <row r="43" spans="1:20" x14ac:dyDescent="0.25">
      <c r="A43" s="3">
        <v>44417</v>
      </c>
      <c r="B43" s="4">
        <v>0.375</v>
      </c>
      <c r="C43" s="5">
        <v>1.1219999999955099</v>
      </c>
      <c r="D43" s="5">
        <f t="shared" si="0"/>
        <v>33.907498413192599</v>
      </c>
      <c r="E43" s="5">
        <f t="shared" si="1"/>
        <v>2.8041501187710276</v>
      </c>
      <c r="F43" s="3">
        <v>44419</v>
      </c>
      <c r="G43" s="4">
        <v>0.375</v>
      </c>
      <c r="H43" s="5">
        <v>1.1949999999952201</v>
      </c>
      <c r="I43" s="5">
        <f t="shared" si="8"/>
        <v>31.884575070265662</v>
      </c>
      <c r="J43" s="5">
        <f t="shared" si="3"/>
        <v>2.6368543583109703</v>
      </c>
      <c r="K43" s="3">
        <v>44421</v>
      </c>
      <c r="L43" s="4">
        <v>0.375</v>
      </c>
      <c r="M43" s="5">
        <v>1.2299999999950799</v>
      </c>
      <c r="N43" s="5">
        <f t="shared" si="4"/>
        <v>33.386602325127882</v>
      </c>
      <c r="O43" s="5">
        <f t="shared" si="5"/>
        <v>2.7610720122880759</v>
      </c>
    </row>
    <row r="44" spans="1:20" x14ac:dyDescent="0.25">
      <c r="A44" s="3">
        <v>44417</v>
      </c>
      <c r="B44" s="4">
        <v>0.41666666666666669</v>
      </c>
      <c r="C44" s="5">
        <v>1.1289999999954801</v>
      </c>
      <c r="D44" s="5">
        <f t="shared" si="0"/>
        <v>34.212741122950405</v>
      </c>
      <c r="E44" s="5">
        <f t="shared" si="1"/>
        <v>2.8293936908679984</v>
      </c>
      <c r="F44" s="3">
        <v>44419</v>
      </c>
      <c r="G44" s="4">
        <v>0.41666666666666669</v>
      </c>
      <c r="H44" s="5">
        <v>1.20599999999517</v>
      </c>
      <c r="I44" s="5">
        <f t="shared" si="8"/>
        <v>32.353860835066726</v>
      </c>
      <c r="J44" s="5">
        <f t="shared" si="3"/>
        <v>2.6756642910600181</v>
      </c>
      <c r="K44" s="3">
        <v>44421</v>
      </c>
      <c r="L44" s="4">
        <v>0.41666666666666669</v>
      </c>
      <c r="M44" s="5">
        <v>1.24599999999501</v>
      </c>
      <c r="N44" s="5">
        <f t="shared" si="4"/>
        <v>34.081797924467629</v>
      </c>
      <c r="O44" s="5">
        <f t="shared" si="5"/>
        <v>2.8185646883534727</v>
      </c>
    </row>
    <row r="45" spans="1:20" x14ac:dyDescent="0.25">
      <c r="A45" s="3">
        <v>44417</v>
      </c>
      <c r="B45" s="4">
        <v>0.45833333333333331</v>
      </c>
      <c r="C45" s="5">
        <v>1.13199999999547</v>
      </c>
      <c r="D45" s="5">
        <f t="shared" si="0"/>
        <v>34.343871459951288</v>
      </c>
      <c r="E45" s="5">
        <f t="shared" si="1"/>
        <v>2.8402381697379715</v>
      </c>
      <c r="F45" s="3">
        <v>44419</v>
      </c>
      <c r="G45" s="4">
        <v>0.45833333333333331</v>
      </c>
      <c r="H45" s="5">
        <v>1.19599999999521</v>
      </c>
      <c r="I45" s="5">
        <f t="shared" si="8"/>
        <v>31.927131710182003</v>
      </c>
      <c r="J45" s="5">
        <f t="shared" si="3"/>
        <v>2.6403737924320514</v>
      </c>
      <c r="K45" s="3">
        <v>44421</v>
      </c>
      <c r="L45" s="4">
        <v>0.45833333333333331</v>
      </c>
      <c r="M45" s="5">
        <v>1.23799999999504</v>
      </c>
      <c r="N45" s="5">
        <f t="shared" si="4"/>
        <v>33.733532351602847</v>
      </c>
      <c r="O45" s="5">
        <f t="shared" si="5"/>
        <v>2.7897631254775552</v>
      </c>
    </row>
    <row r="46" spans="1:20" x14ac:dyDescent="0.25">
      <c r="A46" s="3">
        <v>44417</v>
      </c>
      <c r="B46" s="4">
        <v>0.5</v>
      </c>
      <c r="C46" s="5">
        <v>1.1269999999954901</v>
      </c>
      <c r="D46" s="5">
        <f t="shared" si="0"/>
        <v>34.12542485288305</v>
      </c>
      <c r="E46" s="5">
        <f t="shared" si="1"/>
        <v>2.8221726353334282</v>
      </c>
      <c r="F46" s="3">
        <v>44419</v>
      </c>
      <c r="G46" s="4">
        <v>0.5</v>
      </c>
      <c r="H46" s="5">
        <v>1.18999999999524</v>
      </c>
      <c r="I46" s="5">
        <f t="shared" si="8"/>
        <v>31.672109551072047</v>
      </c>
      <c r="J46" s="5">
        <f t="shared" si="3"/>
        <v>2.6192834598736581</v>
      </c>
      <c r="K46" s="3">
        <v>44421</v>
      </c>
      <c r="L46" s="4">
        <v>0.5</v>
      </c>
      <c r="M46" s="5">
        <v>1.2299999999950799</v>
      </c>
      <c r="N46" s="5">
        <f t="shared" si="4"/>
        <v>33.386602325127882</v>
      </c>
      <c r="O46" s="5">
        <f t="shared" si="5"/>
        <v>2.7610720122880759</v>
      </c>
    </row>
    <row r="47" spans="1:20" x14ac:dyDescent="0.25">
      <c r="A47" s="3">
        <v>44417</v>
      </c>
      <c r="B47" s="4">
        <v>0.54166666666666663</v>
      </c>
      <c r="C47" s="5">
        <v>1.11299999999554</v>
      </c>
      <c r="D47" s="5">
        <f t="shared" si="0"/>
        <v>33.516544353318572</v>
      </c>
      <c r="E47" s="5">
        <f t="shared" si="1"/>
        <v>2.7718182180194457</v>
      </c>
      <c r="F47" s="3">
        <v>44419</v>
      </c>
      <c r="G47" s="4">
        <v>0.54166666666666663</v>
      </c>
      <c r="H47" s="5">
        <v>1.2049999999951799</v>
      </c>
      <c r="I47" s="5">
        <f t="shared" si="8"/>
        <v>32.311092897510193</v>
      </c>
      <c r="J47" s="5">
        <f t="shared" si="3"/>
        <v>2.672127382624093</v>
      </c>
      <c r="K47" s="3">
        <v>44421</v>
      </c>
      <c r="L47" s="4">
        <v>0.54166666666666663</v>
      </c>
      <c r="M47" s="5">
        <v>1.21299999999514</v>
      </c>
      <c r="N47" s="5">
        <f t="shared" si="4"/>
        <v>32.653826538788131</v>
      </c>
      <c r="O47" s="5">
        <f t="shared" si="5"/>
        <v>2.7004714547577784</v>
      </c>
    </row>
    <row r="48" spans="1:20" x14ac:dyDescent="0.25">
      <c r="A48" s="3">
        <v>44417</v>
      </c>
      <c r="B48" s="4">
        <v>0.58333333333333337</v>
      </c>
      <c r="C48" s="5">
        <v>1.10499999999558</v>
      </c>
      <c r="D48" s="5">
        <f t="shared" si="0"/>
        <v>33.170450826215742</v>
      </c>
      <c r="E48" s="5">
        <f t="shared" si="1"/>
        <v>2.7431962833280417</v>
      </c>
      <c r="F48" s="3">
        <v>44419</v>
      </c>
      <c r="G48" s="4">
        <v>0.58333333333333337</v>
      </c>
      <c r="H48" s="5">
        <v>1.2229999999951</v>
      </c>
      <c r="I48" s="5">
        <f t="shared" si="8"/>
        <v>33.084136879757395</v>
      </c>
      <c r="J48" s="5">
        <f t="shared" si="3"/>
        <v>2.7360581199559366</v>
      </c>
      <c r="K48" s="3">
        <v>44421</v>
      </c>
      <c r="L48" s="4">
        <v>0.58333333333333337</v>
      </c>
      <c r="M48" s="5">
        <v>1.2219999999951101</v>
      </c>
      <c r="N48" s="5">
        <f t="shared" si="4"/>
        <v>33.04101135995478</v>
      </c>
      <c r="O48" s="5">
        <f t="shared" si="5"/>
        <v>2.7324916394682601</v>
      </c>
    </row>
    <row r="49" spans="1:15" x14ac:dyDescent="0.25">
      <c r="A49" s="3">
        <v>44417</v>
      </c>
      <c r="B49" s="4">
        <v>0.625</v>
      </c>
      <c r="C49" s="5">
        <v>1.0989999999955999</v>
      </c>
      <c r="D49" s="5">
        <f t="shared" si="0"/>
        <v>32.911760697724326</v>
      </c>
      <c r="E49" s="5">
        <f t="shared" si="1"/>
        <v>2.7218026097018018</v>
      </c>
      <c r="F49" s="3">
        <v>44419</v>
      </c>
      <c r="G49" s="4">
        <v>0.625</v>
      </c>
      <c r="H49" s="5">
        <v>1.2079999999951601</v>
      </c>
      <c r="I49" s="5">
        <f t="shared" si="8"/>
        <v>32.439459974921789</v>
      </c>
      <c r="J49" s="5">
        <f t="shared" si="3"/>
        <v>2.6827433399260316</v>
      </c>
      <c r="K49" s="3">
        <v>44421</v>
      </c>
      <c r="L49" s="4">
        <v>0.625</v>
      </c>
      <c r="M49" s="5">
        <v>1.21499999999514</v>
      </c>
      <c r="N49" s="5">
        <f t="shared" si="4"/>
        <v>32.739720501913354</v>
      </c>
      <c r="O49" s="5">
        <f t="shared" si="5"/>
        <v>2.707574885508234</v>
      </c>
    </row>
    <row r="50" spans="1:15" x14ac:dyDescent="0.25">
      <c r="A50" s="3">
        <v>44417</v>
      </c>
      <c r="B50" s="4">
        <v>0.66666666666666663</v>
      </c>
      <c r="C50" s="5">
        <v>1.1099999999955601</v>
      </c>
      <c r="D50" s="5">
        <f t="shared" si="0"/>
        <v>33.386602325148658</v>
      </c>
      <c r="E50" s="5">
        <f t="shared" si="1"/>
        <v>2.761072012289794</v>
      </c>
      <c r="F50" s="3">
        <v>44419</v>
      </c>
      <c r="G50" s="4">
        <v>0.66666666666666663</v>
      </c>
      <c r="H50" s="5">
        <v>1.20199999999519</v>
      </c>
      <c r="I50" s="5">
        <f t="shared" si="8"/>
        <v>32.182915699477419</v>
      </c>
      <c r="J50" s="5">
        <f t="shared" si="3"/>
        <v>2.6615271283467825</v>
      </c>
      <c r="K50" s="3">
        <v>44421</v>
      </c>
      <c r="L50" s="4">
        <v>0.66666666666666663</v>
      </c>
      <c r="M50" s="5">
        <v>1.2229999999951</v>
      </c>
      <c r="N50" s="5">
        <f t="shared" si="4"/>
        <v>33.084136879757395</v>
      </c>
      <c r="O50" s="5">
        <f t="shared" si="5"/>
        <v>2.7360581199559366</v>
      </c>
    </row>
    <row r="51" spans="1:15" x14ac:dyDescent="0.25">
      <c r="A51" s="3">
        <v>44417</v>
      </c>
      <c r="B51" s="4">
        <v>0.70833333333333337</v>
      </c>
      <c r="C51" s="5">
        <v>1.11699999999553</v>
      </c>
      <c r="D51" s="5">
        <f t="shared" si="0"/>
        <v>33.690092988845699</v>
      </c>
      <c r="E51" s="5">
        <f t="shared" si="1"/>
        <v>2.7861706901775389</v>
      </c>
      <c r="F51" s="3">
        <v>44419</v>
      </c>
      <c r="G51" s="4">
        <v>0.70833333333333337</v>
      </c>
      <c r="H51" s="5">
        <v>1.21899999999512</v>
      </c>
      <c r="I51" s="5">
        <f t="shared" si="8"/>
        <v>32.91176069770367</v>
      </c>
      <c r="J51" s="5">
        <f t="shared" si="3"/>
        <v>2.7218026097000934</v>
      </c>
      <c r="K51" s="3">
        <v>44421</v>
      </c>
      <c r="L51" s="4">
        <v>0.70833333333333337</v>
      </c>
      <c r="M51" s="5">
        <v>1.2229999999951</v>
      </c>
      <c r="N51" s="5">
        <f t="shared" si="4"/>
        <v>33.084136879757395</v>
      </c>
      <c r="O51" s="5">
        <f t="shared" si="5"/>
        <v>2.7360581199559366</v>
      </c>
    </row>
    <row r="52" spans="1:15" x14ac:dyDescent="0.25">
      <c r="A52" s="3">
        <v>44417</v>
      </c>
      <c r="B52" s="4">
        <v>0.75</v>
      </c>
      <c r="C52" s="5">
        <v>1.12999999999548</v>
      </c>
      <c r="D52" s="5">
        <f t="shared" si="0"/>
        <v>34.256430451109786</v>
      </c>
      <c r="E52" s="5">
        <f t="shared" si="1"/>
        <v>2.833006798306779</v>
      </c>
      <c r="F52" s="3">
        <v>44419</v>
      </c>
      <c r="G52" s="4">
        <v>0.75</v>
      </c>
      <c r="H52" s="5">
        <v>1.2159999999951301</v>
      </c>
      <c r="I52" s="5">
        <f t="shared" si="8"/>
        <v>32.782699027683464</v>
      </c>
      <c r="J52" s="5">
        <f t="shared" si="3"/>
        <v>2.7111292095894224</v>
      </c>
      <c r="K52" s="3">
        <v>44421</v>
      </c>
      <c r="L52" s="4">
        <v>0.75</v>
      </c>
      <c r="M52" s="5">
        <v>1.24399999999502</v>
      </c>
      <c r="N52" s="5">
        <f t="shared" si="4"/>
        <v>33.994606514799912</v>
      </c>
      <c r="O52" s="5">
        <f t="shared" si="5"/>
        <v>2.8113539587739527</v>
      </c>
    </row>
    <row r="53" spans="1:15" x14ac:dyDescent="0.25">
      <c r="A53" s="3">
        <v>44417</v>
      </c>
      <c r="B53" s="4">
        <v>0.79166666666666663</v>
      </c>
      <c r="C53" s="5">
        <v>1.14399999999542</v>
      </c>
      <c r="D53" s="5">
        <f t="shared" si="0"/>
        <v>34.870260563980672</v>
      </c>
      <c r="E53" s="5">
        <f t="shared" si="1"/>
        <v>2.8837705486412015</v>
      </c>
      <c r="F53" s="3">
        <v>44419</v>
      </c>
      <c r="G53" s="4">
        <v>0.79166666666666663</v>
      </c>
      <c r="H53" s="5">
        <v>1.2359999999950499</v>
      </c>
      <c r="I53" s="5">
        <f t="shared" si="8"/>
        <v>33.646674500755708</v>
      </c>
      <c r="J53" s="5">
        <f t="shared" si="3"/>
        <v>2.7825799812124967</v>
      </c>
      <c r="K53" s="3">
        <v>44421</v>
      </c>
      <c r="L53" s="4">
        <v>0.79166666666666663</v>
      </c>
      <c r="M53" s="5">
        <v>1.26699999999493</v>
      </c>
      <c r="N53" s="5">
        <f t="shared" si="4"/>
        <v>35.0023238769475</v>
      </c>
      <c r="O53" s="5">
        <f t="shared" si="5"/>
        <v>2.8946921846235583</v>
      </c>
    </row>
    <row r="54" spans="1:15" x14ac:dyDescent="0.25">
      <c r="A54" s="3">
        <v>44417</v>
      </c>
      <c r="B54" s="4">
        <v>0.83333333333333337</v>
      </c>
      <c r="C54" s="5">
        <v>1.14599999999541</v>
      </c>
      <c r="D54" s="5">
        <f t="shared" si="0"/>
        <v>34.958282090918033</v>
      </c>
      <c r="E54" s="5">
        <f t="shared" si="1"/>
        <v>2.8910499289189211</v>
      </c>
      <c r="F54" s="3">
        <v>44419</v>
      </c>
      <c r="G54" s="4">
        <v>0.83333333333333337</v>
      </c>
      <c r="H54" s="5">
        <v>1.249999999995</v>
      </c>
      <c r="I54" s="5">
        <f t="shared" si="8"/>
        <v>34.256430451088811</v>
      </c>
      <c r="J54" s="5">
        <f t="shared" si="3"/>
        <v>2.8330067983050444</v>
      </c>
      <c r="K54" s="3">
        <v>44421</v>
      </c>
      <c r="L54" s="4">
        <v>0.83333333333333337</v>
      </c>
      <c r="M54" s="5">
        <v>1.249999999995</v>
      </c>
      <c r="N54" s="5">
        <f t="shared" si="4"/>
        <v>34.256430451088811</v>
      </c>
      <c r="O54" s="5">
        <f t="shared" si="5"/>
        <v>2.8330067983050444</v>
      </c>
    </row>
    <row r="55" spans="1:15" x14ac:dyDescent="0.25">
      <c r="A55" s="3">
        <v>44417</v>
      </c>
      <c r="B55" s="4">
        <v>0.875</v>
      </c>
      <c r="C55" s="5">
        <v>1.1539999999953801</v>
      </c>
      <c r="D55" s="5">
        <f t="shared" si="0"/>
        <v>35.311194850626556</v>
      </c>
      <c r="E55" s="5">
        <f t="shared" si="1"/>
        <v>2.9202358141468161</v>
      </c>
      <c r="F55" s="3">
        <v>44419</v>
      </c>
      <c r="G55" s="4">
        <v>0.875</v>
      </c>
      <c r="H55" s="5">
        <v>1.2229999999951</v>
      </c>
      <c r="I55" s="5">
        <f t="shared" si="8"/>
        <v>33.084136879757395</v>
      </c>
      <c r="J55" s="5">
        <f t="shared" si="3"/>
        <v>2.7360581199559366</v>
      </c>
      <c r="K55" s="3">
        <v>44421</v>
      </c>
      <c r="L55" s="4">
        <v>0.875</v>
      </c>
      <c r="M55" s="5">
        <v>1.2659999999949301</v>
      </c>
      <c r="N55" s="5">
        <f t="shared" si="4"/>
        <v>34.958282090896908</v>
      </c>
      <c r="O55" s="5">
        <f t="shared" si="5"/>
        <v>2.8910499289171741</v>
      </c>
    </row>
    <row r="56" spans="1:15" x14ac:dyDescent="0.25">
      <c r="A56" s="3">
        <v>44417</v>
      </c>
      <c r="B56" s="4">
        <v>0.91666666666666663</v>
      </c>
      <c r="C56" s="5">
        <v>1.14199999999543</v>
      </c>
      <c r="D56" s="5">
        <f t="shared" si="0"/>
        <v>34.782321808138107</v>
      </c>
      <c r="E56" s="5">
        <f t="shared" si="1"/>
        <v>2.8764980135330211</v>
      </c>
      <c r="F56" s="3">
        <v>44419</v>
      </c>
      <c r="G56" s="4">
        <v>0.91666666666666663</v>
      </c>
      <c r="H56" s="5">
        <v>1.23299999999506</v>
      </c>
      <c r="I56" s="5">
        <f t="shared" si="8"/>
        <v>33.516544353297768</v>
      </c>
      <c r="J56" s="5">
        <f t="shared" si="3"/>
        <v>2.7718182180177253</v>
      </c>
      <c r="K56" s="3">
        <v>44421</v>
      </c>
      <c r="L56" s="4">
        <v>0.91666666666666663</v>
      </c>
      <c r="M56" s="5">
        <v>1.2529999999949799</v>
      </c>
      <c r="N56" s="5">
        <f t="shared" si="4"/>
        <v>34.387623127144003</v>
      </c>
      <c r="O56" s="5">
        <f t="shared" si="5"/>
        <v>2.843856432614809</v>
      </c>
    </row>
    <row r="57" spans="1:15" x14ac:dyDescent="0.25">
      <c r="A57" s="3">
        <v>44417</v>
      </c>
      <c r="B57" s="4">
        <v>0.95833333333333337</v>
      </c>
      <c r="C57" s="5">
        <v>1.14199999999543</v>
      </c>
      <c r="D57" s="5">
        <f t="shared" si="0"/>
        <v>34.782321808138107</v>
      </c>
      <c r="E57" s="5">
        <f t="shared" si="1"/>
        <v>2.8764980135330211</v>
      </c>
      <c r="F57" s="3">
        <v>44419</v>
      </c>
      <c r="G57" s="4">
        <v>0.95833333333333337</v>
      </c>
      <c r="H57" s="5">
        <v>1.2339999999950599</v>
      </c>
      <c r="I57" s="5">
        <f t="shared" si="8"/>
        <v>33.559900176135237</v>
      </c>
      <c r="J57" s="5">
        <f t="shared" si="3"/>
        <v>2.7754037445663839</v>
      </c>
      <c r="K57" s="3">
        <v>44421</v>
      </c>
      <c r="L57" s="4">
        <v>0.95833333333333337</v>
      </c>
      <c r="M57" s="5">
        <v>1.2389999999950401</v>
      </c>
      <c r="N57" s="5">
        <f t="shared" si="4"/>
        <v>33.77699258225288</v>
      </c>
      <c r="O57" s="5">
        <f t="shared" si="5"/>
        <v>2.7933572865523129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5A51C-1555-497B-985E-9131252694E2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36.110070137858123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44423</v>
      </c>
      <c r="B10" s="4">
        <v>0</v>
      </c>
      <c r="C10" s="5">
        <v>1.25399999999498</v>
      </c>
      <c r="D10" s="5">
        <f t="shared" ref="D10:D57" si="0">4*6*(C10^(1.522*(6^0.026)))</f>
        <v>34.431395560587276</v>
      </c>
      <c r="E10" s="5">
        <f t="shared" ref="E10:E57" si="1">D10*0.0827</f>
        <v>2.8474764128605674</v>
      </c>
      <c r="F10" s="3">
        <v>44425</v>
      </c>
      <c r="G10" s="4">
        <v>0</v>
      </c>
      <c r="H10" s="5">
        <v>1.2679999999949201</v>
      </c>
      <c r="I10" s="5">
        <f t="shared" ref="I10:I25" si="2">4*6*(H10^(1.522*(6^0.026)))</f>
        <v>35.046386335891484</v>
      </c>
      <c r="J10" s="5">
        <f t="shared" ref="J10:J25" si="3">I10*0.0827</f>
        <v>2.8983361499782254</v>
      </c>
      <c r="K10" s="3">
        <v>44427</v>
      </c>
      <c r="L10" s="4">
        <v>0</v>
      </c>
      <c r="M10" s="5">
        <v>1.23999999999504</v>
      </c>
      <c r="N10" s="5">
        <f t="shared" ref="N10:N41" si="4">4*6*(M10^(1.522*(6^0.026)))</f>
        <v>33.820473673944598</v>
      </c>
      <c r="O10" s="5">
        <f t="shared" ref="O10:O41" si="5">N10*0.0827</f>
        <v>2.7969531728352179</v>
      </c>
      <c r="P10" s="3">
        <v>44429</v>
      </c>
      <c r="Q10" s="4">
        <v>0</v>
      </c>
      <c r="R10" s="5">
        <v>1.2819999999948699</v>
      </c>
      <c r="S10" s="5">
        <f t="shared" ref="S10:S33" si="6">4*6*(R10^(1.522*(6^0.026)))</f>
        <v>35.665427725892798</v>
      </c>
      <c r="T10" s="5">
        <f t="shared" ref="T10:T33" si="7">S10*0.0827</f>
        <v>2.9495308729313341</v>
      </c>
    </row>
    <row r="11" spans="1:20" x14ac:dyDescent="0.25">
      <c r="A11" s="3">
        <v>44423</v>
      </c>
      <c r="B11" s="4">
        <v>4.1666666666666664E-2</v>
      </c>
      <c r="C11" s="5">
        <v>1.2639999999949401</v>
      </c>
      <c r="D11" s="5">
        <f t="shared" si="0"/>
        <v>34.870260563959562</v>
      </c>
      <c r="E11" s="5">
        <f t="shared" si="1"/>
        <v>2.8837705486394558</v>
      </c>
      <c r="F11" s="3">
        <v>44425</v>
      </c>
      <c r="G11" s="4">
        <v>4.1666666666666664E-2</v>
      </c>
      <c r="H11" s="5">
        <v>1.25999999999496</v>
      </c>
      <c r="I11" s="5">
        <f t="shared" si="2"/>
        <v>34.694465876524873</v>
      </c>
      <c r="J11" s="5">
        <f t="shared" si="3"/>
        <v>2.8692323279886067</v>
      </c>
      <c r="K11" s="3">
        <v>44427</v>
      </c>
      <c r="L11" s="4">
        <v>4.1666666666666664E-2</v>
      </c>
      <c r="M11" s="5">
        <v>1.2359999999950499</v>
      </c>
      <c r="N11" s="5">
        <f t="shared" si="4"/>
        <v>33.646674500755708</v>
      </c>
      <c r="O11" s="5">
        <f t="shared" si="5"/>
        <v>2.7825799812124967</v>
      </c>
      <c r="P11" s="3">
        <v>44429</v>
      </c>
      <c r="Q11" s="4">
        <v>4.1666666666666664E-2</v>
      </c>
      <c r="R11" s="5">
        <v>1.2819999999948699</v>
      </c>
      <c r="S11" s="5">
        <f t="shared" si="6"/>
        <v>35.665427725892798</v>
      </c>
      <c r="T11" s="5">
        <f t="shared" si="7"/>
        <v>2.9495308729313341</v>
      </c>
    </row>
    <row r="12" spans="1:20" x14ac:dyDescent="0.25">
      <c r="A12" s="3">
        <v>44423</v>
      </c>
      <c r="B12" s="4">
        <v>8.3333333333333329E-2</v>
      </c>
      <c r="C12" s="5">
        <v>1.23999999999504</v>
      </c>
      <c r="D12" s="5">
        <f t="shared" si="0"/>
        <v>33.820473673944598</v>
      </c>
      <c r="E12" s="5">
        <f t="shared" si="1"/>
        <v>2.7969531728352179</v>
      </c>
      <c r="F12" s="3">
        <v>44425</v>
      </c>
      <c r="G12" s="4">
        <v>8.3333333333333329E-2</v>
      </c>
      <c r="H12" s="5">
        <v>1.2679999999949201</v>
      </c>
      <c r="I12" s="5">
        <f t="shared" si="2"/>
        <v>35.046386335891484</v>
      </c>
      <c r="J12" s="5">
        <f t="shared" si="3"/>
        <v>2.8983361499782254</v>
      </c>
      <c r="K12" s="3">
        <v>44427</v>
      </c>
      <c r="L12" s="4">
        <v>8.3333333333333329E-2</v>
      </c>
      <c r="M12" s="5">
        <v>1.2319999999950699</v>
      </c>
      <c r="N12" s="5">
        <f t="shared" si="4"/>
        <v>33.473209432598566</v>
      </c>
      <c r="O12" s="5">
        <f t="shared" si="5"/>
        <v>2.7682344200759013</v>
      </c>
      <c r="P12" s="3">
        <v>44429</v>
      </c>
      <c r="Q12" s="4">
        <v>8.3333333333333329E-2</v>
      </c>
      <c r="R12" s="5">
        <v>1.27699999999489</v>
      </c>
      <c r="S12" s="5">
        <f t="shared" si="6"/>
        <v>35.443877658154662</v>
      </c>
      <c r="T12" s="5">
        <f t="shared" si="7"/>
        <v>2.9312086823293906</v>
      </c>
    </row>
    <row r="13" spans="1:20" x14ac:dyDescent="0.25">
      <c r="A13" s="3">
        <v>44423</v>
      </c>
      <c r="B13" s="4">
        <v>0.125</v>
      </c>
      <c r="C13" s="5">
        <v>1.2359999999950499</v>
      </c>
      <c r="D13" s="5">
        <f t="shared" si="0"/>
        <v>33.646674500755708</v>
      </c>
      <c r="E13" s="5">
        <f t="shared" si="1"/>
        <v>2.7825799812124967</v>
      </c>
      <c r="F13" s="3">
        <v>44425</v>
      </c>
      <c r="G13" s="4">
        <v>0.125</v>
      </c>
      <c r="H13" s="5">
        <v>1.25999999999496</v>
      </c>
      <c r="I13" s="5">
        <f t="shared" si="2"/>
        <v>34.694465876524873</v>
      </c>
      <c r="J13" s="5">
        <f t="shared" si="3"/>
        <v>2.8692323279886067</v>
      </c>
      <c r="K13" s="3">
        <v>44427</v>
      </c>
      <c r="L13" s="4">
        <v>0.125</v>
      </c>
      <c r="M13" s="5">
        <v>1.2339999999950599</v>
      </c>
      <c r="N13" s="5">
        <f t="shared" si="4"/>
        <v>33.559900176135237</v>
      </c>
      <c r="O13" s="5">
        <f t="shared" si="5"/>
        <v>2.7754037445663839</v>
      </c>
      <c r="P13" s="3">
        <v>44429</v>
      </c>
      <c r="Q13" s="4">
        <v>0.125</v>
      </c>
      <c r="R13" s="5">
        <v>1.27699999999489</v>
      </c>
      <c r="S13" s="5">
        <f t="shared" si="6"/>
        <v>35.443877658154662</v>
      </c>
      <c r="T13" s="5">
        <f t="shared" si="7"/>
        <v>2.9312086823293906</v>
      </c>
    </row>
    <row r="14" spans="1:20" x14ac:dyDescent="0.25">
      <c r="A14" s="3">
        <v>44423</v>
      </c>
      <c r="B14" s="4">
        <v>0.16666666666666666</v>
      </c>
      <c r="C14" s="5">
        <v>1.2409999999950301</v>
      </c>
      <c r="D14" s="5">
        <f t="shared" si="0"/>
        <v>33.863975619855402</v>
      </c>
      <c r="E14" s="5">
        <f t="shared" si="1"/>
        <v>2.8005507837620418</v>
      </c>
      <c r="F14" s="3">
        <v>44425</v>
      </c>
      <c r="G14" s="4">
        <v>0.16666666666666666</v>
      </c>
      <c r="H14" s="5">
        <v>1.25599999999497</v>
      </c>
      <c r="I14" s="5">
        <f t="shared" si="2"/>
        <v>34.519002699306938</v>
      </c>
      <c r="J14" s="5">
        <f t="shared" si="3"/>
        <v>2.8547215232326835</v>
      </c>
      <c r="K14" s="3">
        <v>44427</v>
      </c>
      <c r="L14" s="4">
        <v>0.16666666666666666</v>
      </c>
      <c r="M14" s="5">
        <v>1.2229999999951</v>
      </c>
      <c r="N14" s="5">
        <f t="shared" si="4"/>
        <v>33.084136879757395</v>
      </c>
      <c r="O14" s="5">
        <f t="shared" si="5"/>
        <v>2.7360581199559366</v>
      </c>
      <c r="P14" s="3">
        <v>44429</v>
      </c>
      <c r="Q14" s="4">
        <v>0.16666666666666666</v>
      </c>
      <c r="R14" s="5">
        <v>1.27699999999489</v>
      </c>
      <c r="S14" s="5">
        <f t="shared" si="6"/>
        <v>35.443877658154662</v>
      </c>
      <c r="T14" s="5">
        <f t="shared" si="7"/>
        <v>2.9312086823293906</v>
      </c>
    </row>
    <row r="15" spans="1:20" x14ac:dyDescent="0.25">
      <c r="A15" s="3">
        <v>44423</v>
      </c>
      <c r="B15" s="4">
        <v>0.20833333333333334</v>
      </c>
      <c r="C15" s="5">
        <v>1.2299999999950799</v>
      </c>
      <c r="D15" s="5">
        <f t="shared" si="0"/>
        <v>33.386602325127882</v>
      </c>
      <c r="E15" s="5">
        <f t="shared" si="1"/>
        <v>2.7610720122880759</v>
      </c>
      <c r="F15" s="3">
        <v>44425</v>
      </c>
      <c r="G15" s="4">
        <v>0.20833333333333334</v>
      </c>
      <c r="H15" s="5">
        <v>1.2469999999950101</v>
      </c>
      <c r="I15" s="5">
        <f t="shared" si="2"/>
        <v>34.125424852862103</v>
      </c>
      <c r="J15" s="5">
        <f t="shared" si="3"/>
        <v>2.8221726353316958</v>
      </c>
      <c r="K15" s="3">
        <v>44427</v>
      </c>
      <c r="L15" s="4">
        <v>0.20833333333333334</v>
      </c>
      <c r="M15" s="5">
        <v>1.2389999999950401</v>
      </c>
      <c r="N15" s="5">
        <f t="shared" si="4"/>
        <v>33.77699258225288</v>
      </c>
      <c r="O15" s="5">
        <f t="shared" si="5"/>
        <v>2.7933572865523129</v>
      </c>
      <c r="P15" s="3">
        <v>44429</v>
      </c>
      <c r="Q15" s="4">
        <v>0.20833333333333334</v>
      </c>
      <c r="R15" s="5">
        <v>1.25799999999496</v>
      </c>
      <c r="S15" s="5">
        <f t="shared" si="6"/>
        <v>34.60669282245685</v>
      </c>
      <c r="T15" s="5">
        <f t="shared" si="7"/>
        <v>2.8619734964171815</v>
      </c>
    </row>
    <row r="16" spans="1:20" x14ac:dyDescent="0.25">
      <c r="A16" s="3">
        <v>44423</v>
      </c>
      <c r="B16" s="4">
        <v>0.25</v>
      </c>
      <c r="C16" s="5">
        <v>1.2509999999949899</v>
      </c>
      <c r="D16" s="5">
        <f t="shared" si="0"/>
        <v>34.30014056566813</v>
      </c>
      <c r="E16" s="5">
        <f t="shared" si="1"/>
        <v>2.8366216247807543</v>
      </c>
      <c r="F16" s="3">
        <v>44425</v>
      </c>
      <c r="G16" s="4">
        <v>0.25</v>
      </c>
      <c r="H16" s="5">
        <v>1.2389999999950401</v>
      </c>
      <c r="I16" s="5">
        <f t="shared" si="2"/>
        <v>33.77699258225288</v>
      </c>
      <c r="J16" s="5">
        <f t="shared" si="3"/>
        <v>2.7933572865523129</v>
      </c>
      <c r="K16" s="3">
        <v>44427</v>
      </c>
      <c r="L16" s="4">
        <v>0.25</v>
      </c>
      <c r="M16" s="5">
        <v>1.2249999999951</v>
      </c>
      <c r="N16" s="5">
        <f t="shared" si="4"/>
        <v>33.170450826195015</v>
      </c>
      <c r="O16" s="5">
        <f t="shared" si="5"/>
        <v>2.7431962833263275</v>
      </c>
      <c r="P16" s="3">
        <v>44429</v>
      </c>
      <c r="Q16" s="4">
        <v>0.25</v>
      </c>
      <c r="R16" s="5">
        <v>1.2619999999949501</v>
      </c>
      <c r="S16" s="5">
        <f t="shared" si="6"/>
        <v>34.782321808117011</v>
      </c>
      <c r="T16" s="5">
        <f t="shared" si="7"/>
        <v>2.8764980135312768</v>
      </c>
    </row>
    <row r="17" spans="1:20" x14ac:dyDescent="0.25">
      <c r="A17" s="3">
        <v>44423</v>
      </c>
      <c r="B17" s="4">
        <v>0.29166666666666669</v>
      </c>
      <c r="C17" s="5">
        <v>1.24399999999502</v>
      </c>
      <c r="D17" s="5">
        <f t="shared" si="0"/>
        <v>33.994606514799912</v>
      </c>
      <c r="E17" s="5">
        <f t="shared" si="1"/>
        <v>2.8113539587739527</v>
      </c>
      <c r="F17" s="3">
        <v>44425</v>
      </c>
      <c r="G17" s="4">
        <v>0.29166666666666669</v>
      </c>
      <c r="H17" s="5">
        <v>1.2449999999950201</v>
      </c>
      <c r="I17" s="5">
        <f t="shared" si="2"/>
        <v>34.038191809521848</v>
      </c>
      <c r="J17" s="5">
        <f t="shared" si="3"/>
        <v>2.8149584626474566</v>
      </c>
      <c r="K17" s="3">
        <v>44427</v>
      </c>
      <c r="L17" s="4">
        <v>0.29166666666666669</v>
      </c>
      <c r="M17" s="5">
        <v>1.2449999999950201</v>
      </c>
      <c r="N17" s="5">
        <f t="shared" si="4"/>
        <v>34.038191809521848</v>
      </c>
      <c r="O17" s="5">
        <f t="shared" si="5"/>
        <v>2.8149584626474566</v>
      </c>
      <c r="P17" s="3">
        <v>44429</v>
      </c>
      <c r="Q17" s="4">
        <v>0.29166666666666669</v>
      </c>
      <c r="R17" s="5">
        <v>1.2549999999949799</v>
      </c>
      <c r="S17" s="5">
        <f t="shared" si="6"/>
        <v>34.47518875354433</v>
      </c>
      <c r="T17" s="5">
        <f t="shared" si="7"/>
        <v>2.8510981099181159</v>
      </c>
    </row>
    <row r="18" spans="1:20" x14ac:dyDescent="0.25">
      <c r="A18" s="3">
        <v>44423</v>
      </c>
      <c r="B18" s="4">
        <v>0.33333333333333331</v>
      </c>
      <c r="C18" s="5">
        <v>1.2229999999951</v>
      </c>
      <c r="D18" s="5">
        <f t="shared" si="0"/>
        <v>33.084136879757395</v>
      </c>
      <c r="E18" s="5">
        <f t="shared" si="1"/>
        <v>2.7360581199559366</v>
      </c>
      <c r="F18" s="3">
        <v>44425</v>
      </c>
      <c r="G18" s="4">
        <v>0.33333333333333331</v>
      </c>
      <c r="H18" s="5">
        <v>1.2319999999950699</v>
      </c>
      <c r="I18" s="5">
        <f t="shared" si="2"/>
        <v>33.473209432598566</v>
      </c>
      <c r="J18" s="5">
        <f t="shared" si="3"/>
        <v>2.7682344200759013</v>
      </c>
      <c r="K18" s="3">
        <v>44427</v>
      </c>
      <c r="L18" s="4">
        <v>0.33333333333333331</v>
      </c>
      <c r="M18" s="5">
        <v>1.2229999999951</v>
      </c>
      <c r="N18" s="5">
        <f t="shared" si="4"/>
        <v>33.084136879757395</v>
      </c>
      <c r="O18" s="5">
        <f t="shared" si="5"/>
        <v>2.7360581199559366</v>
      </c>
      <c r="P18" s="3">
        <v>44429</v>
      </c>
      <c r="Q18" s="4">
        <v>0.33333333333333331</v>
      </c>
      <c r="R18" s="5">
        <v>1.2319999999950699</v>
      </c>
      <c r="S18" s="5">
        <f t="shared" si="6"/>
        <v>33.473209432598566</v>
      </c>
      <c r="T18" s="5">
        <f t="shared" si="7"/>
        <v>2.7682344200759013</v>
      </c>
    </row>
    <row r="19" spans="1:20" x14ac:dyDescent="0.25">
      <c r="A19" s="3">
        <v>44423</v>
      </c>
      <c r="B19" s="4">
        <v>0.375</v>
      </c>
      <c r="C19" s="5">
        <v>1.2319999999950699</v>
      </c>
      <c r="D19" s="5">
        <f t="shared" si="0"/>
        <v>33.473209432598566</v>
      </c>
      <c r="E19" s="5">
        <f t="shared" si="1"/>
        <v>2.7682344200759013</v>
      </c>
      <c r="F19" s="3">
        <v>44425</v>
      </c>
      <c r="G19" s="4">
        <v>0.375</v>
      </c>
      <c r="H19" s="5">
        <v>1.2429999999950201</v>
      </c>
      <c r="I19" s="5">
        <f t="shared" si="2"/>
        <v>33.951042047085949</v>
      </c>
      <c r="J19" s="5">
        <f t="shared" si="3"/>
        <v>2.807751177294008</v>
      </c>
      <c r="K19" s="3">
        <v>44427</v>
      </c>
      <c r="L19" s="4">
        <v>0.375</v>
      </c>
      <c r="M19" s="5">
        <v>1.23799999999504</v>
      </c>
      <c r="N19" s="5">
        <f t="shared" si="4"/>
        <v>33.733532351602847</v>
      </c>
      <c r="O19" s="5">
        <f t="shared" si="5"/>
        <v>2.7897631254775552</v>
      </c>
      <c r="P19" s="3">
        <v>44429</v>
      </c>
      <c r="Q19" s="4">
        <v>0.375</v>
      </c>
      <c r="R19" s="5">
        <v>1.2319999999950699</v>
      </c>
      <c r="S19" s="5">
        <f t="shared" si="6"/>
        <v>33.473209432598566</v>
      </c>
      <c r="T19" s="5">
        <f t="shared" si="7"/>
        <v>2.7682344200759013</v>
      </c>
    </row>
    <row r="20" spans="1:20" x14ac:dyDescent="0.25">
      <c r="A20" s="3">
        <v>44423</v>
      </c>
      <c r="B20" s="4">
        <v>0.41666666666666669</v>
      </c>
      <c r="C20" s="5">
        <v>1.2319999999950699</v>
      </c>
      <c r="D20" s="5">
        <f t="shared" si="0"/>
        <v>33.473209432598566</v>
      </c>
      <c r="E20" s="5">
        <f t="shared" si="1"/>
        <v>2.7682344200759013</v>
      </c>
      <c r="F20" s="3">
        <v>44425</v>
      </c>
      <c r="G20" s="4">
        <v>0.41666666666666669</v>
      </c>
      <c r="H20" s="5">
        <v>1.2259999999950899</v>
      </c>
      <c r="I20" s="5">
        <f t="shared" si="2"/>
        <v>33.213639238941347</v>
      </c>
      <c r="J20" s="5">
        <f t="shared" si="3"/>
        <v>2.7467679650604491</v>
      </c>
      <c r="K20" s="3">
        <v>44427</v>
      </c>
      <c r="L20" s="4">
        <v>0.41666666666666669</v>
      </c>
      <c r="M20" s="5">
        <v>1.23299999999506</v>
      </c>
      <c r="N20" s="5">
        <f t="shared" si="4"/>
        <v>33.516544353297768</v>
      </c>
      <c r="O20" s="5">
        <f t="shared" si="5"/>
        <v>2.7718182180177253</v>
      </c>
      <c r="P20" s="3">
        <v>44429</v>
      </c>
      <c r="Q20" s="4">
        <v>0.41666666666666669</v>
      </c>
      <c r="R20" s="5">
        <v>1.249999999995</v>
      </c>
      <c r="S20" s="5">
        <f t="shared" si="6"/>
        <v>34.256430451088811</v>
      </c>
      <c r="T20" s="5">
        <f t="shared" si="7"/>
        <v>2.8330067983050444</v>
      </c>
    </row>
    <row r="21" spans="1:20" x14ac:dyDescent="0.25">
      <c r="A21" s="3">
        <v>44423</v>
      </c>
      <c r="B21" s="4">
        <v>0.45833333333333331</v>
      </c>
      <c r="C21" s="5">
        <v>1.22899999999508</v>
      </c>
      <c r="D21" s="5">
        <f t="shared" si="0"/>
        <v>33.343330152133355</v>
      </c>
      <c r="E21" s="5">
        <f t="shared" si="1"/>
        <v>2.7574934035814285</v>
      </c>
      <c r="F21" s="3">
        <v>44425</v>
      </c>
      <c r="G21" s="4">
        <v>0.45833333333333331</v>
      </c>
      <c r="H21" s="5">
        <v>1.2529999999949799</v>
      </c>
      <c r="I21" s="5">
        <f t="shared" si="2"/>
        <v>34.387623127144003</v>
      </c>
      <c r="J21" s="5">
        <f t="shared" si="3"/>
        <v>2.843856432614809</v>
      </c>
      <c r="K21" s="3">
        <v>44427</v>
      </c>
      <c r="L21" s="4">
        <v>0.45833333333333331</v>
      </c>
      <c r="M21" s="5">
        <v>1.23999999999504</v>
      </c>
      <c r="N21" s="5">
        <f t="shared" si="4"/>
        <v>33.820473673944598</v>
      </c>
      <c r="O21" s="5">
        <f t="shared" si="5"/>
        <v>2.7969531728352179</v>
      </c>
      <c r="P21" s="3">
        <v>44429</v>
      </c>
      <c r="Q21" s="4">
        <v>0.45833333333333331</v>
      </c>
      <c r="R21" s="5">
        <v>1.2619999999949501</v>
      </c>
      <c r="S21" s="5">
        <f t="shared" si="6"/>
        <v>34.782321808117011</v>
      </c>
      <c r="T21" s="5">
        <f t="shared" si="7"/>
        <v>2.8764980135312768</v>
      </c>
    </row>
    <row r="22" spans="1:20" x14ac:dyDescent="0.25">
      <c r="A22" s="3">
        <v>44423</v>
      </c>
      <c r="B22" s="4">
        <v>0.5</v>
      </c>
      <c r="C22" s="5">
        <v>1.2159999999951301</v>
      </c>
      <c r="D22" s="5">
        <f t="shared" si="0"/>
        <v>32.782699027683464</v>
      </c>
      <c r="E22" s="5">
        <f t="shared" si="1"/>
        <v>2.7111292095894224</v>
      </c>
      <c r="F22" s="3">
        <v>44425</v>
      </c>
      <c r="G22" s="4">
        <v>0.5</v>
      </c>
      <c r="H22" s="5">
        <v>1.247999999995</v>
      </c>
      <c r="I22" s="5">
        <f t="shared" si="2"/>
        <v>34.169072587936</v>
      </c>
      <c r="J22" s="5">
        <f t="shared" si="3"/>
        <v>2.825782303022307</v>
      </c>
      <c r="K22" s="3">
        <v>44427</v>
      </c>
      <c r="L22" s="4">
        <v>0.5</v>
      </c>
      <c r="M22" s="5">
        <v>1.2649999999949399</v>
      </c>
      <c r="N22" s="5">
        <f t="shared" si="4"/>
        <v>34.91426098435921</v>
      </c>
      <c r="O22" s="5">
        <f t="shared" si="5"/>
        <v>2.8874093834065064</v>
      </c>
      <c r="P22" s="3">
        <v>44429</v>
      </c>
      <c r="Q22" s="4">
        <v>0.5</v>
      </c>
      <c r="R22" s="5">
        <v>1.2449999999950201</v>
      </c>
      <c r="S22" s="5">
        <f t="shared" si="6"/>
        <v>34.038191809521848</v>
      </c>
      <c r="T22" s="5">
        <f t="shared" si="7"/>
        <v>2.8149584626474566</v>
      </c>
    </row>
    <row r="23" spans="1:20" x14ac:dyDescent="0.25">
      <c r="A23" s="3">
        <v>44423</v>
      </c>
      <c r="B23" s="4">
        <v>0.54166666666666663</v>
      </c>
      <c r="C23" s="5">
        <v>1.24599999999501</v>
      </c>
      <c r="D23" s="5">
        <f t="shared" si="0"/>
        <v>34.081797924467629</v>
      </c>
      <c r="E23" s="5">
        <f t="shared" si="1"/>
        <v>2.8185646883534727</v>
      </c>
      <c r="F23" s="3">
        <v>44425</v>
      </c>
      <c r="G23" s="4">
        <v>0.54166666666666663</v>
      </c>
      <c r="H23" s="5">
        <v>1.23999999999504</v>
      </c>
      <c r="I23" s="5">
        <f t="shared" si="2"/>
        <v>33.820473673944598</v>
      </c>
      <c r="J23" s="5">
        <f t="shared" si="3"/>
        <v>2.7969531728352179</v>
      </c>
      <c r="K23" s="3">
        <v>44427</v>
      </c>
      <c r="L23" s="4">
        <v>0.54166666666666663</v>
      </c>
      <c r="M23" s="5">
        <v>1.2469999999950101</v>
      </c>
      <c r="N23" s="5">
        <f t="shared" si="4"/>
        <v>34.125424852862103</v>
      </c>
      <c r="O23" s="5">
        <f t="shared" si="5"/>
        <v>2.8221726353316958</v>
      </c>
      <c r="P23" s="3">
        <v>44429</v>
      </c>
      <c r="Q23" s="4">
        <v>0.54166666666666663</v>
      </c>
      <c r="R23" s="5">
        <v>1.2449999999950201</v>
      </c>
      <c r="S23" s="5">
        <f t="shared" si="6"/>
        <v>34.038191809521848</v>
      </c>
      <c r="T23" s="5">
        <f t="shared" si="7"/>
        <v>2.8149584626474566</v>
      </c>
    </row>
    <row r="24" spans="1:20" x14ac:dyDescent="0.25">
      <c r="A24" s="3">
        <v>44423</v>
      </c>
      <c r="B24" s="4">
        <v>0.58333333333333337</v>
      </c>
      <c r="C24" s="5">
        <v>1.21099999999515</v>
      </c>
      <c r="D24" s="5">
        <f t="shared" si="0"/>
        <v>32.568016740394171</v>
      </c>
      <c r="E24" s="5">
        <f t="shared" si="1"/>
        <v>2.6933749844305979</v>
      </c>
      <c r="F24" s="3">
        <v>44425</v>
      </c>
      <c r="G24" s="4">
        <v>0.58333333333333337</v>
      </c>
      <c r="H24" s="5">
        <v>1.25799999999496</v>
      </c>
      <c r="I24" s="5">
        <f t="shared" si="2"/>
        <v>34.60669282245685</v>
      </c>
      <c r="J24" s="5">
        <f t="shared" si="3"/>
        <v>2.8619734964171815</v>
      </c>
      <c r="K24" s="3">
        <v>44427</v>
      </c>
      <c r="L24" s="4">
        <v>0.58333333333333337</v>
      </c>
      <c r="M24" s="5">
        <v>1.2529999999949799</v>
      </c>
      <c r="N24" s="5">
        <f t="shared" si="4"/>
        <v>34.387623127144003</v>
      </c>
      <c r="O24" s="5">
        <f t="shared" si="5"/>
        <v>2.843856432614809</v>
      </c>
      <c r="P24" s="3">
        <v>44429</v>
      </c>
      <c r="Q24" s="4">
        <v>0.58333333333333337</v>
      </c>
      <c r="R24" s="5">
        <v>1.2359999999950499</v>
      </c>
      <c r="S24" s="5">
        <f t="shared" si="6"/>
        <v>33.646674500755708</v>
      </c>
      <c r="T24" s="5">
        <f t="shared" si="7"/>
        <v>2.7825799812124967</v>
      </c>
    </row>
    <row r="25" spans="1:20" x14ac:dyDescent="0.25">
      <c r="A25" s="3">
        <v>44423</v>
      </c>
      <c r="B25" s="4">
        <v>0.625</v>
      </c>
      <c r="C25" s="5">
        <v>1.22899999999508</v>
      </c>
      <c r="D25" s="5">
        <f t="shared" si="0"/>
        <v>33.343330152133355</v>
      </c>
      <c r="E25" s="5">
        <f t="shared" si="1"/>
        <v>2.7574934035814285</v>
      </c>
      <c r="F25" s="3">
        <v>44425</v>
      </c>
      <c r="G25" s="4">
        <v>0.625</v>
      </c>
      <c r="H25" s="5">
        <v>1.25199999999499</v>
      </c>
      <c r="I25" s="5">
        <f t="shared" si="2"/>
        <v>34.343871459930291</v>
      </c>
      <c r="J25" s="5">
        <f t="shared" si="3"/>
        <v>2.8402381697362351</v>
      </c>
      <c r="K25" s="3">
        <v>44427</v>
      </c>
      <c r="L25" s="4">
        <v>0.625</v>
      </c>
      <c r="M25" s="5">
        <v>1.2489999999950001</v>
      </c>
      <c r="N25" s="5">
        <f t="shared" si="4"/>
        <v>34.212741122929437</v>
      </c>
      <c r="O25" s="5">
        <f t="shared" si="5"/>
        <v>2.8293936908662642</v>
      </c>
      <c r="P25" s="3">
        <v>44429</v>
      </c>
      <c r="Q25" s="4">
        <v>0.625</v>
      </c>
      <c r="R25" s="5">
        <v>1.25199999999499</v>
      </c>
      <c r="S25" s="5">
        <f t="shared" si="6"/>
        <v>34.343871459930291</v>
      </c>
      <c r="T25" s="5">
        <f t="shared" si="7"/>
        <v>2.8402381697362351</v>
      </c>
    </row>
    <row r="26" spans="1:20" x14ac:dyDescent="0.25">
      <c r="A26" s="3">
        <v>44423</v>
      </c>
      <c r="B26" s="4">
        <v>0.66666666666666663</v>
      </c>
      <c r="C26" s="5">
        <v>1.22099999999511</v>
      </c>
      <c r="D26" s="5">
        <f t="shared" si="0"/>
        <v>32.997906818367397</v>
      </c>
      <c r="E26" s="5">
        <f t="shared" si="1"/>
        <v>2.7289268938789837</v>
      </c>
      <c r="F26" s="3">
        <v>44425</v>
      </c>
      <c r="G26" s="4">
        <v>0.66666666666666663</v>
      </c>
      <c r="H26" s="5">
        <v>1.2569999999949699</v>
      </c>
      <c r="I26" s="5">
        <f t="shared" ref="I26:I57" si="8">4*6*(H26^(1.522*(6^0.026)))</f>
        <v>34.562837391175663</v>
      </c>
      <c r="J26" s="5">
        <f t="shared" ref="J26:J57" si="9">I26*0.0827</f>
        <v>2.8583466522502272</v>
      </c>
      <c r="K26" s="3">
        <v>44427</v>
      </c>
      <c r="L26" s="4">
        <v>0.66666666666666663</v>
      </c>
      <c r="M26" s="5">
        <v>1.24599999999501</v>
      </c>
      <c r="N26" s="5">
        <f t="shared" si="4"/>
        <v>34.081797924467629</v>
      </c>
      <c r="O26" s="5">
        <f t="shared" si="5"/>
        <v>2.8185646883534727</v>
      </c>
      <c r="P26" s="3">
        <v>44429</v>
      </c>
      <c r="Q26" s="4">
        <v>0.66666666666666663</v>
      </c>
      <c r="R26" s="5">
        <v>1.2549999999949799</v>
      </c>
      <c r="S26" s="5">
        <f t="shared" si="6"/>
        <v>34.47518875354433</v>
      </c>
      <c r="T26" s="5">
        <f t="shared" si="7"/>
        <v>2.8510981099181159</v>
      </c>
    </row>
    <row r="27" spans="1:20" x14ac:dyDescent="0.25">
      <c r="A27" s="3">
        <v>44423</v>
      </c>
      <c r="B27" s="4">
        <v>0.70833333333333337</v>
      </c>
      <c r="C27" s="5">
        <v>1.2369999999950501</v>
      </c>
      <c r="D27" s="5">
        <f t="shared" si="0"/>
        <v>33.690092988824858</v>
      </c>
      <c r="E27" s="5">
        <f t="shared" si="1"/>
        <v>2.7861706901758154</v>
      </c>
      <c r="F27" s="3">
        <v>44425</v>
      </c>
      <c r="G27" s="4">
        <v>0.70833333333333337</v>
      </c>
      <c r="H27" s="5">
        <v>1.2529999999949799</v>
      </c>
      <c r="I27" s="5">
        <f t="shared" si="8"/>
        <v>34.387623127144003</v>
      </c>
      <c r="J27" s="5">
        <f t="shared" si="9"/>
        <v>2.843856432614809</v>
      </c>
      <c r="K27" s="3">
        <v>44427</v>
      </c>
      <c r="L27" s="4">
        <v>0.70833333333333337</v>
      </c>
      <c r="M27" s="5">
        <v>1.2389999999950401</v>
      </c>
      <c r="N27" s="5">
        <f t="shared" si="4"/>
        <v>33.77699258225288</v>
      </c>
      <c r="O27" s="5">
        <f t="shared" si="5"/>
        <v>2.7933572865523129</v>
      </c>
      <c r="P27" s="3">
        <v>44429</v>
      </c>
      <c r="Q27" s="4">
        <v>0.70833333333333337</v>
      </c>
      <c r="R27" s="5">
        <v>1.2629999999949399</v>
      </c>
      <c r="S27" s="5">
        <f t="shared" si="6"/>
        <v>34.826280836331769</v>
      </c>
      <c r="T27" s="5">
        <f t="shared" si="7"/>
        <v>2.8801334251646371</v>
      </c>
    </row>
    <row r="28" spans="1:20" x14ac:dyDescent="0.25">
      <c r="A28" s="3">
        <v>44423</v>
      </c>
      <c r="B28" s="4">
        <v>0.75</v>
      </c>
      <c r="C28" s="5">
        <v>1.2509999999949899</v>
      </c>
      <c r="D28" s="5">
        <f t="shared" si="0"/>
        <v>34.30014056566813</v>
      </c>
      <c r="E28" s="5">
        <f t="shared" si="1"/>
        <v>2.8366216247807543</v>
      </c>
      <c r="F28" s="3">
        <v>44425</v>
      </c>
      <c r="G28" s="4">
        <v>0.75</v>
      </c>
      <c r="H28" s="5">
        <v>1.25999999999496</v>
      </c>
      <c r="I28" s="5">
        <f t="shared" si="8"/>
        <v>34.694465876524873</v>
      </c>
      <c r="J28" s="5">
        <f t="shared" si="9"/>
        <v>2.8692323279886067</v>
      </c>
      <c r="K28" s="3">
        <v>44427</v>
      </c>
      <c r="L28" s="4">
        <v>0.75</v>
      </c>
      <c r="M28" s="5">
        <v>1.2659999999949301</v>
      </c>
      <c r="N28" s="5">
        <f t="shared" si="4"/>
        <v>34.958282090896908</v>
      </c>
      <c r="O28" s="5">
        <f t="shared" si="5"/>
        <v>2.8910499289171741</v>
      </c>
      <c r="P28" s="3">
        <v>44429</v>
      </c>
      <c r="Q28" s="4">
        <v>0.75</v>
      </c>
      <c r="R28" s="5">
        <v>1.2659999999949301</v>
      </c>
      <c r="S28" s="5">
        <f t="shared" si="6"/>
        <v>34.958282090896908</v>
      </c>
      <c r="T28" s="5">
        <f t="shared" si="7"/>
        <v>2.8910499289171741</v>
      </c>
    </row>
    <row r="29" spans="1:20" x14ac:dyDescent="0.25">
      <c r="A29" s="3">
        <v>44423</v>
      </c>
      <c r="B29" s="4">
        <v>0.79166666666666663</v>
      </c>
      <c r="C29" s="5">
        <v>1.25199999999499</v>
      </c>
      <c r="D29" s="5">
        <f t="shared" si="0"/>
        <v>34.343871459930291</v>
      </c>
      <c r="E29" s="5">
        <f t="shared" si="1"/>
        <v>2.8402381697362351</v>
      </c>
      <c r="F29" s="3">
        <v>44425</v>
      </c>
      <c r="G29" s="4">
        <v>0.79166666666666663</v>
      </c>
      <c r="H29" s="5">
        <v>1.249999999995</v>
      </c>
      <c r="I29" s="5">
        <f t="shared" si="8"/>
        <v>34.256430451088811</v>
      </c>
      <c r="J29" s="5">
        <f t="shared" si="9"/>
        <v>2.8330067983050444</v>
      </c>
      <c r="K29" s="3">
        <v>44427</v>
      </c>
      <c r="L29" s="4">
        <v>0.79166666666666663</v>
      </c>
      <c r="M29" s="5">
        <v>1.2609999999949499</v>
      </c>
      <c r="N29" s="5">
        <f t="shared" si="4"/>
        <v>34.738383485962565</v>
      </c>
      <c r="O29" s="5">
        <f t="shared" si="5"/>
        <v>2.8728643142891039</v>
      </c>
      <c r="P29" s="3">
        <v>44429</v>
      </c>
      <c r="Q29" s="4">
        <v>0.79166666666666663</v>
      </c>
      <c r="R29" s="5">
        <v>1.2739999999949001</v>
      </c>
      <c r="S29" s="5">
        <f t="shared" si="6"/>
        <v>35.311194850605339</v>
      </c>
      <c r="T29" s="5">
        <f t="shared" si="7"/>
        <v>2.9202358141450615</v>
      </c>
    </row>
    <row r="30" spans="1:20" x14ac:dyDescent="0.25">
      <c r="A30" s="3">
        <v>44423</v>
      </c>
      <c r="B30" s="4">
        <v>0.83333333333333337</v>
      </c>
      <c r="C30" s="5">
        <v>1.25999999999496</v>
      </c>
      <c r="D30" s="5">
        <f t="shared" si="0"/>
        <v>34.694465876524873</v>
      </c>
      <c r="E30" s="5">
        <f t="shared" si="1"/>
        <v>2.8692323279886067</v>
      </c>
      <c r="F30" s="3">
        <v>44425</v>
      </c>
      <c r="G30" s="4">
        <v>0.83333333333333337</v>
      </c>
      <c r="H30" s="5">
        <v>1.2629999999949399</v>
      </c>
      <c r="I30" s="5">
        <f t="shared" si="8"/>
        <v>34.826280836331769</v>
      </c>
      <c r="J30" s="5">
        <f t="shared" si="9"/>
        <v>2.8801334251646371</v>
      </c>
      <c r="K30" s="3">
        <v>44427</v>
      </c>
      <c r="L30" s="4">
        <v>0.83333333333333337</v>
      </c>
      <c r="M30" s="5">
        <v>1.2649999999949399</v>
      </c>
      <c r="N30" s="5">
        <f t="shared" si="4"/>
        <v>34.91426098435921</v>
      </c>
      <c r="O30" s="5">
        <f t="shared" si="5"/>
        <v>2.8874093834065064</v>
      </c>
      <c r="P30" s="3">
        <v>44429</v>
      </c>
      <c r="Q30" s="4">
        <v>0.83333333333333337</v>
      </c>
      <c r="R30" s="5">
        <v>1.27099999999491</v>
      </c>
      <c r="S30" s="5">
        <f t="shared" si="6"/>
        <v>35.178697684010615</v>
      </c>
      <c r="T30" s="5">
        <f t="shared" si="7"/>
        <v>2.9092782984676777</v>
      </c>
    </row>
    <row r="31" spans="1:20" x14ac:dyDescent="0.25">
      <c r="A31" s="3">
        <v>44423</v>
      </c>
      <c r="B31" s="4">
        <v>0.875</v>
      </c>
      <c r="C31" s="5">
        <v>1.2549999999949799</v>
      </c>
      <c r="D31" s="5">
        <f t="shared" si="0"/>
        <v>34.47518875354433</v>
      </c>
      <c r="E31" s="5">
        <f t="shared" si="1"/>
        <v>2.8510981099181159</v>
      </c>
      <c r="F31" s="3">
        <v>44425</v>
      </c>
      <c r="G31" s="4">
        <v>0.875</v>
      </c>
      <c r="H31" s="5">
        <v>1.2489999999950001</v>
      </c>
      <c r="I31" s="5">
        <f t="shared" si="8"/>
        <v>34.212741122929437</v>
      </c>
      <c r="J31" s="5">
        <f t="shared" si="9"/>
        <v>2.8293936908662642</v>
      </c>
      <c r="K31" s="3">
        <v>44427</v>
      </c>
      <c r="L31" s="4">
        <v>0.875</v>
      </c>
      <c r="M31" s="5">
        <v>1.2649999999949399</v>
      </c>
      <c r="N31" s="5">
        <f t="shared" si="4"/>
        <v>34.91426098435921</v>
      </c>
      <c r="O31" s="5">
        <f t="shared" si="5"/>
        <v>2.8874093834065064</v>
      </c>
      <c r="P31" s="3">
        <v>44429</v>
      </c>
      <c r="Q31" s="4">
        <v>0.875</v>
      </c>
      <c r="R31" s="5">
        <v>1.26699999999493</v>
      </c>
      <c r="S31" s="5">
        <f t="shared" si="6"/>
        <v>35.0023238769475</v>
      </c>
      <c r="T31" s="5">
        <f t="shared" si="7"/>
        <v>2.8946921846235583</v>
      </c>
    </row>
    <row r="32" spans="1:20" x14ac:dyDescent="0.25">
      <c r="A32" s="3">
        <v>44423</v>
      </c>
      <c r="B32" s="4">
        <v>0.91666666666666663</v>
      </c>
      <c r="C32" s="5">
        <v>1.2449999999950201</v>
      </c>
      <c r="D32" s="5">
        <f t="shared" si="0"/>
        <v>34.038191809521848</v>
      </c>
      <c r="E32" s="5">
        <f t="shared" si="1"/>
        <v>2.8149584626474566</v>
      </c>
      <c r="F32" s="3">
        <v>44425</v>
      </c>
      <c r="G32" s="4">
        <v>0.91666666666666663</v>
      </c>
      <c r="H32" s="5">
        <v>1.22899999999508</v>
      </c>
      <c r="I32" s="5">
        <f t="shared" si="8"/>
        <v>33.343330152133355</v>
      </c>
      <c r="J32" s="5">
        <f t="shared" si="9"/>
        <v>2.7574934035814285</v>
      </c>
      <c r="K32" s="3">
        <v>44427</v>
      </c>
      <c r="L32" s="4">
        <v>0.91666666666666663</v>
      </c>
      <c r="M32" s="5">
        <v>1.247999999995</v>
      </c>
      <c r="N32" s="5">
        <f t="shared" si="4"/>
        <v>34.169072587936</v>
      </c>
      <c r="O32" s="5">
        <f t="shared" si="5"/>
        <v>2.825782303022307</v>
      </c>
      <c r="P32" s="3">
        <v>44429</v>
      </c>
      <c r="Q32" s="4">
        <v>0.91666666666666663</v>
      </c>
      <c r="R32" s="5">
        <v>1.2739999999949001</v>
      </c>
      <c r="S32" s="5">
        <f t="shared" si="6"/>
        <v>35.311194850605339</v>
      </c>
      <c r="T32" s="5">
        <f t="shared" si="7"/>
        <v>2.9202358141450615</v>
      </c>
    </row>
    <row r="33" spans="1:20" x14ac:dyDescent="0.25">
      <c r="A33" s="3">
        <v>44423</v>
      </c>
      <c r="B33" s="4">
        <v>0.95833333333333337</v>
      </c>
      <c r="C33" s="5">
        <v>1.2299999999950799</v>
      </c>
      <c r="D33" s="5">
        <f t="shared" si="0"/>
        <v>33.386602325127882</v>
      </c>
      <c r="E33" s="5">
        <f t="shared" si="1"/>
        <v>2.7610720122880759</v>
      </c>
      <c r="F33" s="3">
        <v>44425</v>
      </c>
      <c r="G33" s="4">
        <v>0.95833333333333337</v>
      </c>
      <c r="H33" s="5">
        <v>1.24599999999501</v>
      </c>
      <c r="I33" s="5">
        <f t="shared" si="8"/>
        <v>34.081797924467629</v>
      </c>
      <c r="J33" s="5">
        <f t="shared" si="9"/>
        <v>2.8185646883534727</v>
      </c>
      <c r="K33" s="3">
        <v>44427</v>
      </c>
      <c r="L33" s="4">
        <v>0.95833333333333337</v>
      </c>
      <c r="M33" s="5">
        <v>1.25399999999498</v>
      </c>
      <c r="N33" s="5">
        <f t="shared" si="4"/>
        <v>34.431395560587276</v>
      </c>
      <c r="O33" s="5">
        <f t="shared" si="5"/>
        <v>2.8474764128605674</v>
      </c>
      <c r="P33" s="3">
        <v>44429</v>
      </c>
      <c r="Q33" s="4">
        <v>0.95833333333333337</v>
      </c>
      <c r="R33" s="5">
        <v>1.25799999999496</v>
      </c>
      <c r="S33" s="5">
        <f t="shared" si="6"/>
        <v>34.60669282245685</v>
      </c>
      <c r="T33" s="5">
        <f t="shared" si="7"/>
        <v>2.8619734964171815</v>
      </c>
    </row>
    <row r="34" spans="1:20" ht="15.75" thickBot="1" x14ac:dyDescent="0.3">
      <c r="A34" s="3">
        <v>44424</v>
      </c>
      <c r="B34" s="4">
        <v>0</v>
      </c>
      <c r="C34" s="5">
        <v>1.2259999999950899</v>
      </c>
      <c r="D34" s="5">
        <f t="shared" si="0"/>
        <v>33.213639238941347</v>
      </c>
      <c r="E34" s="5">
        <f t="shared" si="1"/>
        <v>2.7467679650604491</v>
      </c>
      <c r="F34" s="3">
        <v>44426</v>
      </c>
      <c r="G34" s="4">
        <v>0</v>
      </c>
      <c r="H34" s="5">
        <v>1.24399999999502</v>
      </c>
      <c r="I34" s="5">
        <f t="shared" si="8"/>
        <v>33.994606514799912</v>
      </c>
      <c r="J34" s="5">
        <f t="shared" si="9"/>
        <v>2.8113539587739527</v>
      </c>
      <c r="K34" s="3">
        <v>44428</v>
      </c>
      <c r="L34" s="4">
        <v>0</v>
      </c>
      <c r="M34" s="5">
        <v>1.25999999999496</v>
      </c>
      <c r="N34" s="5">
        <f t="shared" si="4"/>
        <v>34.694465876524873</v>
      </c>
      <c r="O34" s="5">
        <f t="shared" si="5"/>
        <v>2.8692323279886067</v>
      </c>
    </row>
    <row r="35" spans="1:20" ht="15.75" thickBot="1" x14ac:dyDescent="0.3">
      <c r="A35" s="3">
        <v>44424</v>
      </c>
      <c r="B35" s="4">
        <v>4.1666666666666664E-2</v>
      </c>
      <c r="C35" s="5">
        <v>1.22899999999508</v>
      </c>
      <c r="D35" s="5">
        <f t="shared" si="0"/>
        <v>33.343330152133355</v>
      </c>
      <c r="E35" s="5">
        <f t="shared" si="1"/>
        <v>2.7574934035814285</v>
      </c>
      <c r="F35" s="3">
        <v>44426</v>
      </c>
      <c r="G35" s="4">
        <v>4.1666666666666664E-2</v>
      </c>
      <c r="H35" s="5">
        <v>1.2429999999950201</v>
      </c>
      <c r="I35" s="5">
        <f t="shared" si="8"/>
        <v>33.951042047085949</v>
      </c>
      <c r="J35" s="5">
        <f t="shared" si="9"/>
        <v>2.807751177294008</v>
      </c>
      <c r="K35" s="3">
        <v>44428</v>
      </c>
      <c r="L35" s="4">
        <v>4.1666666666666664E-2</v>
      </c>
      <c r="M35" s="5">
        <v>1.2529999999949799</v>
      </c>
      <c r="N35" s="5">
        <f t="shared" si="4"/>
        <v>34.387623127144003</v>
      </c>
      <c r="O35" s="5">
        <f t="shared" si="5"/>
        <v>2.843856432614809</v>
      </c>
      <c r="Q35" s="6" t="s">
        <v>10</v>
      </c>
      <c r="R35" s="7"/>
      <c r="S35" s="7"/>
      <c r="T35" s="8">
        <f>SUM(E10:E57)+SUM(J10:J57)+SUM(O10:O57)+SUM(T10:T33)</f>
        <v>473.7802505815564</v>
      </c>
    </row>
    <row r="36" spans="1:20" x14ac:dyDescent="0.25">
      <c r="A36" s="3">
        <v>44424</v>
      </c>
      <c r="B36" s="4">
        <v>8.3333333333333329E-2</v>
      </c>
      <c r="C36" s="5">
        <v>1.23499999999506</v>
      </c>
      <c r="D36" s="5">
        <f t="shared" si="0"/>
        <v>33.603276894241716</v>
      </c>
      <c r="E36" s="5">
        <f t="shared" si="1"/>
        <v>2.7789909991537898</v>
      </c>
      <c r="F36" s="3">
        <v>44426</v>
      </c>
      <c r="G36" s="4">
        <v>8.3333333333333329E-2</v>
      </c>
      <c r="H36" s="5">
        <v>1.2409999999950301</v>
      </c>
      <c r="I36" s="5">
        <f t="shared" si="8"/>
        <v>33.863975619855402</v>
      </c>
      <c r="J36" s="5">
        <f t="shared" si="9"/>
        <v>2.8005507837620418</v>
      </c>
      <c r="K36" s="3">
        <v>44428</v>
      </c>
      <c r="L36" s="4">
        <v>8.3333333333333329E-2</v>
      </c>
      <c r="M36" s="5">
        <v>1.2629999999949399</v>
      </c>
      <c r="N36" s="5">
        <f t="shared" si="4"/>
        <v>34.826280836331769</v>
      </c>
      <c r="O36" s="5">
        <f t="shared" si="5"/>
        <v>2.8801334251646371</v>
      </c>
    </row>
    <row r="37" spans="1:20" x14ac:dyDescent="0.25">
      <c r="A37" s="3">
        <v>44424</v>
      </c>
      <c r="B37" s="4">
        <v>0.125</v>
      </c>
      <c r="C37" s="5">
        <v>1.2279999999950799</v>
      </c>
      <c r="D37" s="5">
        <f t="shared" si="0"/>
        <v>33.300078908830571</v>
      </c>
      <c r="E37" s="5">
        <f t="shared" si="1"/>
        <v>2.753916525760288</v>
      </c>
      <c r="F37" s="3">
        <v>44426</v>
      </c>
      <c r="G37" s="4">
        <v>0.125</v>
      </c>
      <c r="H37" s="5">
        <v>1.2259999999950899</v>
      </c>
      <c r="I37" s="5">
        <f t="shared" si="8"/>
        <v>33.213639238941347</v>
      </c>
      <c r="J37" s="5">
        <f t="shared" si="9"/>
        <v>2.7467679650604491</v>
      </c>
      <c r="K37" s="3">
        <v>44428</v>
      </c>
      <c r="L37" s="4">
        <v>0.125</v>
      </c>
      <c r="M37" s="5">
        <v>1.2659999999949301</v>
      </c>
      <c r="N37" s="5">
        <f t="shared" si="4"/>
        <v>34.958282090896908</v>
      </c>
      <c r="O37" s="5">
        <f t="shared" si="5"/>
        <v>2.8910499289171741</v>
      </c>
    </row>
    <row r="38" spans="1:20" x14ac:dyDescent="0.25">
      <c r="A38" s="3">
        <v>44424</v>
      </c>
      <c r="B38" s="4">
        <v>0.16666666666666666</v>
      </c>
      <c r="C38" s="5">
        <v>1.24599999999501</v>
      </c>
      <c r="D38" s="5">
        <f t="shared" si="0"/>
        <v>34.081797924467629</v>
      </c>
      <c r="E38" s="5">
        <f t="shared" si="1"/>
        <v>2.8185646883534727</v>
      </c>
      <c r="F38" s="3">
        <v>44426</v>
      </c>
      <c r="G38" s="4">
        <v>0.16666666666666666</v>
      </c>
      <c r="H38" s="5">
        <v>1.2239999999950999</v>
      </c>
      <c r="I38" s="5">
        <f t="shared" si="8"/>
        <v>33.127283370820237</v>
      </c>
      <c r="J38" s="5">
        <f t="shared" si="9"/>
        <v>2.7396263347668333</v>
      </c>
      <c r="K38" s="3">
        <v>44428</v>
      </c>
      <c r="L38" s="4">
        <v>0.16666666666666666</v>
      </c>
      <c r="M38" s="5">
        <v>1.25599999999497</v>
      </c>
      <c r="N38" s="5">
        <f t="shared" si="4"/>
        <v>34.519002699306938</v>
      </c>
      <c r="O38" s="5">
        <f t="shared" si="5"/>
        <v>2.8547215232326835</v>
      </c>
    </row>
    <row r="39" spans="1:20" x14ac:dyDescent="0.25">
      <c r="A39" s="3">
        <v>44424</v>
      </c>
      <c r="B39" s="4">
        <v>0.20833333333333334</v>
      </c>
      <c r="C39" s="5">
        <v>1.2359999999950499</v>
      </c>
      <c r="D39" s="5">
        <f t="shared" si="0"/>
        <v>33.646674500755708</v>
      </c>
      <c r="E39" s="5">
        <f t="shared" si="1"/>
        <v>2.7825799812124967</v>
      </c>
      <c r="F39" s="3">
        <v>44426</v>
      </c>
      <c r="G39" s="4">
        <v>0.20833333333333334</v>
      </c>
      <c r="H39" s="5">
        <v>1.2159999999951301</v>
      </c>
      <c r="I39" s="5">
        <f t="shared" si="8"/>
        <v>32.782699027683464</v>
      </c>
      <c r="J39" s="5">
        <f t="shared" si="9"/>
        <v>2.7111292095894224</v>
      </c>
      <c r="K39" s="3">
        <v>44428</v>
      </c>
      <c r="L39" s="4">
        <v>0.20833333333333334</v>
      </c>
      <c r="M39" s="5">
        <v>1.2629999999949399</v>
      </c>
      <c r="N39" s="5">
        <f t="shared" si="4"/>
        <v>34.826280836331769</v>
      </c>
      <c r="O39" s="5">
        <f t="shared" si="5"/>
        <v>2.8801334251646371</v>
      </c>
    </row>
    <row r="40" spans="1:20" x14ac:dyDescent="0.25">
      <c r="A40" s="3">
        <v>44424</v>
      </c>
      <c r="B40" s="4">
        <v>0.25</v>
      </c>
      <c r="C40" s="5">
        <v>1.2319999999950699</v>
      </c>
      <c r="D40" s="5">
        <f t="shared" si="0"/>
        <v>33.473209432598566</v>
      </c>
      <c r="E40" s="5">
        <f t="shared" si="1"/>
        <v>2.7682344200759013</v>
      </c>
      <c r="F40" s="3">
        <v>44426</v>
      </c>
      <c r="G40" s="4">
        <v>0.25</v>
      </c>
      <c r="H40" s="5">
        <v>1.22099999999511</v>
      </c>
      <c r="I40" s="5">
        <f t="shared" si="8"/>
        <v>32.997906818367397</v>
      </c>
      <c r="J40" s="5">
        <f t="shared" si="9"/>
        <v>2.7289268938789837</v>
      </c>
      <c r="K40" s="3">
        <v>44428</v>
      </c>
      <c r="L40" s="4">
        <v>0.25</v>
      </c>
      <c r="M40" s="5">
        <v>1.25399999999498</v>
      </c>
      <c r="N40" s="5">
        <f t="shared" si="4"/>
        <v>34.431395560587276</v>
      </c>
      <c r="O40" s="5">
        <f t="shared" si="5"/>
        <v>2.8474764128605674</v>
      </c>
    </row>
    <row r="41" spans="1:20" x14ac:dyDescent="0.25">
      <c r="A41" s="3">
        <v>44424</v>
      </c>
      <c r="B41" s="4">
        <v>0.29166666666666669</v>
      </c>
      <c r="C41" s="5">
        <v>1.21899999999512</v>
      </c>
      <c r="D41" s="5">
        <f t="shared" si="0"/>
        <v>32.91176069770367</v>
      </c>
      <c r="E41" s="5">
        <f t="shared" si="1"/>
        <v>2.7218026097000934</v>
      </c>
      <c r="F41" s="3">
        <v>44426</v>
      </c>
      <c r="G41" s="4">
        <v>0.29166666666666669</v>
      </c>
      <c r="H41" s="5">
        <v>1.23299999999506</v>
      </c>
      <c r="I41" s="5">
        <f t="shared" si="8"/>
        <v>33.516544353297768</v>
      </c>
      <c r="J41" s="5">
        <f t="shared" si="9"/>
        <v>2.7718182180177253</v>
      </c>
      <c r="K41" s="3">
        <v>44428</v>
      </c>
      <c r="L41" s="4">
        <v>0.29166666666666669</v>
      </c>
      <c r="M41" s="5">
        <v>1.2469999999950101</v>
      </c>
      <c r="N41" s="5">
        <f t="shared" si="4"/>
        <v>34.125424852862103</v>
      </c>
      <c r="O41" s="5">
        <f t="shared" si="5"/>
        <v>2.8221726353316958</v>
      </c>
    </row>
    <row r="42" spans="1:20" x14ac:dyDescent="0.25">
      <c r="A42" s="3">
        <v>44424</v>
      </c>
      <c r="B42" s="4">
        <v>0.33333333333333331</v>
      </c>
      <c r="C42" s="5">
        <v>1.22699999999509</v>
      </c>
      <c r="D42" s="5">
        <f t="shared" si="0"/>
        <v>33.256848602128159</v>
      </c>
      <c r="E42" s="5">
        <f t="shared" si="1"/>
        <v>2.7503413793959988</v>
      </c>
      <c r="F42" s="3">
        <v>44426</v>
      </c>
      <c r="G42" s="4">
        <v>0.33333333333333331</v>
      </c>
      <c r="H42" s="5">
        <v>1.2229999999951</v>
      </c>
      <c r="I42" s="5">
        <f t="shared" si="8"/>
        <v>33.084136879757395</v>
      </c>
      <c r="J42" s="5">
        <f t="shared" si="9"/>
        <v>2.7360581199559366</v>
      </c>
      <c r="K42" s="3">
        <v>44428</v>
      </c>
      <c r="L42" s="4">
        <v>0.33333333333333331</v>
      </c>
      <c r="M42" s="5">
        <v>1.2299999999950799</v>
      </c>
      <c r="N42" s="5">
        <f t="shared" ref="N42:N57" si="10">4*6*(M42^(1.522*(6^0.026)))</f>
        <v>33.386602325127882</v>
      </c>
      <c r="O42" s="5">
        <f t="shared" ref="O42:O57" si="11">N42*0.0827</f>
        <v>2.7610720122880759</v>
      </c>
    </row>
    <row r="43" spans="1:20" x14ac:dyDescent="0.25">
      <c r="A43" s="3">
        <v>44424</v>
      </c>
      <c r="B43" s="4">
        <v>0.375</v>
      </c>
      <c r="C43" s="5">
        <v>1.2179999999951201</v>
      </c>
      <c r="D43" s="5">
        <f t="shared" si="0"/>
        <v>32.868719132578718</v>
      </c>
      <c r="E43" s="5">
        <f t="shared" si="1"/>
        <v>2.7182430722642597</v>
      </c>
      <c r="F43" s="3">
        <v>44426</v>
      </c>
      <c r="G43" s="4">
        <v>0.375</v>
      </c>
      <c r="H43" s="5">
        <v>1.2029999999951799</v>
      </c>
      <c r="I43" s="5">
        <f t="shared" si="8"/>
        <v>32.225620322608563</v>
      </c>
      <c r="J43" s="5">
        <f t="shared" si="9"/>
        <v>2.665058800679728</v>
      </c>
      <c r="K43" s="3">
        <v>44428</v>
      </c>
      <c r="L43" s="4">
        <v>0.375</v>
      </c>
      <c r="M43" s="5">
        <v>1.24199999999503</v>
      </c>
      <c r="N43" s="5">
        <f t="shared" si="10"/>
        <v>33.907498413171716</v>
      </c>
      <c r="O43" s="5">
        <f t="shared" si="11"/>
        <v>2.8041501187693005</v>
      </c>
    </row>
    <row r="44" spans="1:20" x14ac:dyDescent="0.25">
      <c r="A44" s="3">
        <v>44424</v>
      </c>
      <c r="B44" s="4">
        <v>0.41666666666666669</v>
      </c>
      <c r="C44" s="5">
        <v>1.2469999999950101</v>
      </c>
      <c r="D44" s="5">
        <f t="shared" si="0"/>
        <v>34.125424852862103</v>
      </c>
      <c r="E44" s="5">
        <f t="shared" si="1"/>
        <v>2.8221726353316958</v>
      </c>
      <c r="F44" s="3">
        <v>44426</v>
      </c>
      <c r="G44" s="4">
        <v>0.41666666666666669</v>
      </c>
      <c r="H44" s="5">
        <v>1.21499999999514</v>
      </c>
      <c r="I44" s="5">
        <f t="shared" si="8"/>
        <v>32.739720501913354</v>
      </c>
      <c r="J44" s="5">
        <f t="shared" si="9"/>
        <v>2.707574885508234</v>
      </c>
      <c r="K44" s="3">
        <v>44428</v>
      </c>
      <c r="L44" s="4">
        <v>0.41666666666666669</v>
      </c>
      <c r="M44" s="5">
        <v>1.25199999999499</v>
      </c>
      <c r="N44" s="5">
        <f t="shared" si="10"/>
        <v>34.343871459930291</v>
      </c>
      <c r="O44" s="5">
        <f t="shared" si="11"/>
        <v>2.8402381697362351</v>
      </c>
    </row>
    <row r="45" spans="1:20" x14ac:dyDescent="0.25">
      <c r="A45" s="3">
        <v>44424</v>
      </c>
      <c r="B45" s="4">
        <v>0.45833333333333331</v>
      </c>
      <c r="C45" s="5">
        <v>1.2389999999950401</v>
      </c>
      <c r="D45" s="5">
        <f t="shared" si="0"/>
        <v>33.77699258225288</v>
      </c>
      <c r="E45" s="5">
        <f t="shared" si="1"/>
        <v>2.7933572865523129</v>
      </c>
      <c r="F45" s="3">
        <v>44426</v>
      </c>
      <c r="G45" s="4">
        <v>0.45833333333333331</v>
      </c>
      <c r="H45" s="5">
        <v>1.21299999999514</v>
      </c>
      <c r="I45" s="5">
        <f t="shared" si="8"/>
        <v>32.653826538788131</v>
      </c>
      <c r="J45" s="5">
        <f t="shared" si="9"/>
        <v>2.7004714547577784</v>
      </c>
      <c r="K45" s="3">
        <v>44428</v>
      </c>
      <c r="L45" s="4">
        <v>0.45833333333333331</v>
      </c>
      <c r="M45" s="5">
        <v>1.2489999999950001</v>
      </c>
      <c r="N45" s="5">
        <f t="shared" si="10"/>
        <v>34.212741122929437</v>
      </c>
      <c r="O45" s="5">
        <f t="shared" si="11"/>
        <v>2.8293936908662642</v>
      </c>
    </row>
    <row r="46" spans="1:20" x14ac:dyDescent="0.25">
      <c r="A46" s="3">
        <v>44424</v>
      </c>
      <c r="B46" s="4">
        <v>0.5</v>
      </c>
      <c r="C46" s="5">
        <v>1.24399999999502</v>
      </c>
      <c r="D46" s="5">
        <f t="shared" si="0"/>
        <v>33.994606514799912</v>
      </c>
      <c r="E46" s="5">
        <f t="shared" si="1"/>
        <v>2.8113539587739527</v>
      </c>
      <c r="F46" s="3">
        <v>44426</v>
      </c>
      <c r="G46" s="4">
        <v>0.5</v>
      </c>
      <c r="H46" s="5">
        <v>1.2199999999951201</v>
      </c>
      <c r="I46" s="5">
        <f t="shared" si="8"/>
        <v>32.954823261960016</v>
      </c>
      <c r="J46" s="5">
        <f t="shared" si="9"/>
        <v>2.7253638837640932</v>
      </c>
      <c r="K46" s="3">
        <v>44428</v>
      </c>
      <c r="L46" s="4">
        <v>0.5</v>
      </c>
      <c r="M46" s="5">
        <v>1.2609999999949499</v>
      </c>
      <c r="N46" s="5">
        <f t="shared" si="10"/>
        <v>34.738383485962565</v>
      </c>
      <c r="O46" s="5">
        <f t="shared" si="11"/>
        <v>2.8728643142891039</v>
      </c>
    </row>
    <row r="47" spans="1:20" x14ac:dyDescent="0.25">
      <c r="A47" s="3">
        <v>44424</v>
      </c>
      <c r="B47" s="4">
        <v>0.54166666666666663</v>
      </c>
      <c r="C47" s="5">
        <v>1.2369999999950501</v>
      </c>
      <c r="D47" s="5">
        <f t="shared" si="0"/>
        <v>33.690092988824858</v>
      </c>
      <c r="E47" s="5">
        <f t="shared" si="1"/>
        <v>2.7861706901758154</v>
      </c>
      <c r="F47" s="3">
        <v>44426</v>
      </c>
      <c r="G47" s="4">
        <v>0.54166666666666663</v>
      </c>
      <c r="H47" s="5">
        <v>1.22699999999509</v>
      </c>
      <c r="I47" s="5">
        <f t="shared" si="8"/>
        <v>33.256848602128159</v>
      </c>
      <c r="J47" s="5">
        <f t="shared" si="9"/>
        <v>2.7503413793959988</v>
      </c>
      <c r="K47" s="3">
        <v>44428</v>
      </c>
      <c r="L47" s="4">
        <v>0.54166666666666663</v>
      </c>
      <c r="M47" s="5">
        <v>1.2589999999949599</v>
      </c>
      <c r="N47" s="5">
        <f t="shared" si="10"/>
        <v>34.650568986466013</v>
      </c>
      <c r="O47" s="5">
        <f t="shared" si="11"/>
        <v>2.8656020551807391</v>
      </c>
    </row>
    <row r="48" spans="1:20" x14ac:dyDescent="0.25">
      <c r="A48" s="3">
        <v>44424</v>
      </c>
      <c r="B48" s="4">
        <v>0.58333333333333337</v>
      </c>
      <c r="C48" s="5">
        <v>1.2389999999950401</v>
      </c>
      <c r="D48" s="5">
        <f t="shared" si="0"/>
        <v>33.77699258225288</v>
      </c>
      <c r="E48" s="5">
        <f t="shared" si="1"/>
        <v>2.7933572865523129</v>
      </c>
      <c r="F48" s="3">
        <v>44426</v>
      </c>
      <c r="G48" s="4">
        <v>0.58333333333333337</v>
      </c>
      <c r="H48" s="5">
        <v>1.2219999999951101</v>
      </c>
      <c r="I48" s="5">
        <f t="shared" si="8"/>
        <v>33.04101135995478</v>
      </c>
      <c r="J48" s="5">
        <f t="shared" si="9"/>
        <v>2.7324916394682601</v>
      </c>
      <c r="K48" s="3">
        <v>44428</v>
      </c>
      <c r="L48" s="4">
        <v>0.58333333333333337</v>
      </c>
      <c r="M48" s="5">
        <v>1.25999999999496</v>
      </c>
      <c r="N48" s="5">
        <f t="shared" si="10"/>
        <v>34.694465876524873</v>
      </c>
      <c r="O48" s="5">
        <f t="shared" si="11"/>
        <v>2.8692323279886067</v>
      </c>
    </row>
    <row r="49" spans="1:15" x14ac:dyDescent="0.25">
      <c r="A49" s="3">
        <v>44424</v>
      </c>
      <c r="B49" s="4">
        <v>0.625</v>
      </c>
      <c r="C49" s="5">
        <v>1.23499999999506</v>
      </c>
      <c r="D49" s="5">
        <f t="shared" si="0"/>
        <v>33.603276894241716</v>
      </c>
      <c r="E49" s="5">
        <f t="shared" si="1"/>
        <v>2.7789909991537898</v>
      </c>
      <c r="F49" s="3">
        <v>44426</v>
      </c>
      <c r="G49" s="4">
        <v>0.625</v>
      </c>
      <c r="H49" s="5">
        <v>1.2219999999951101</v>
      </c>
      <c r="I49" s="5">
        <f t="shared" si="8"/>
        <v>33.04101135995478</v>
      </c>
      <c r="J49" s="5">
        <f t="shared" si="9"/>
        <v>2.7324916394682601</v>
      </c>
      <c r="K49" s="3">
        <v>44428</v>
      </c>
      <c r="L49" s="4">
        <v>0.625</v>
      </c>
      <c r="M49" s="5">
        <v>1.2549999999949799</v>
      </c>
      <c r="N49" s="5">
        <f t="shared" si="10"/>
        <v>34.47518875354433</v>
      </c>
      <c r="O49" s="5">
        <f t="shared" si="11"/>
        <v>2.8510981099181159</v>
      </c>
    </row>
    <row r="50" spans="1:15" x14ac:dyDescent="0.25">
      <c r="A50" s="3">
        <v>44424</v>
      </c>
      <c r="B50" s="4">
        <v>0.66666666666666663</v>
      </c>
      <c r="C50" s="5">
        <v>1.2429999999950201</v>
      </c>
      <c r="D50" s="5">
        <f t="shared" si="0"/>
        <v>33.951042047085949</v>
      </c>
      <c r="E50" s="5">
        <f t="shared" si="1"/>
        <v>2.807751177294008</v>
      </c>
      <c r="F50" s="3">
        <v>44426</v>
      </c>
      <c r="G50" s="4">
        <v>0.66666666666666663</v>
      </c>
      <c r="H50" s="5">
        <v>1.2279999999950799</v>
      </c>
      <c r="I50" s="5">
        <f t="shared" si="8"/>
        <v>33.300078908830571</v>
      </c>
      <c r="J50" s="5">
        <f t="shared" si="9"/>
        <v>2.753916525760288</v>
      </c>
      <c r="K50" s="3">
        <v>44428</v>
      </c>
      <c r="L50" s="4">
        <v>0.66666666666666663</v>
      </c>
      <c r="M50" s="5">
        <v>1.26699999999493</v>
      </c>
      <c r="N50" s="5">
        <f t="shared" si="10"/>
        <v>35.0023238769475</v>
      </c>
      <c r="O50" s="5">
        <f t="shared" si="11"/>
        <v>2.8946921846235583</v>
      </c>
    </row>
    <row r="51" spans="1:15" x14ac:dyDescent="0.25">
      <c r="A51" s="3">
        <v>44424</v>
      </c>
      <c r="B51" s="4">
        <v>0.70833333333333337</v>
      </c>
      <c r="C51" s="5">
        <v>1.25199999999499</v>
      </c>
      <c r="D51" s="5">
        <f t="shared" si="0"/>
        <v>34.343871459930291</v>
      </c>
      <c r="E51" s="5">
        <f t="shared" si="1"/>
        <v>2.8402381697362351</v>
      </c>
      <c r="F51" s="3">
        <v>44426</v>
      </c>
      <c r="G51" s="4">
        <v>0.70833333333333337</v>
      </c>
      <c r="H51" s="5">
        <v>1.21899999999512</v>
      </c>
      <c r="I51" s="5">
        <f t="shared" si="8"/>
        <v>32.91176069770367</v>
      </c>
      <c r="J51" s="5">
        <f t="shared" si="9"/>
        <v>2.7218026097000934</v>
      </c>
      <c r="K51" s="3">
        <v>44428</v>
      </c>
      <c r="L51" s="4">
        <v>0.70833333333333337</v>
      </c>
      <c r="M51" s="5">
        <v>1.2629999999949399</v>
      </c>
      <c r="N51" s="5">
        <f t="shared" si="10"/>
        <v>34.826280836331769</v>
      </c>
      <c r="O51" s="5">
        <f t="shared" si="11"/>
        <v>2.8801334251646371</v>
      </c>
    </row>
    <row r="52" spans="1:15" x14ac:dyDescent="0.25">
      <c r="A52" s="3">
        <v>44424</v>
      </c>
      <c r="B52" s="4">
        <v>0.75</v>
      </c>
      <c r="C52" s="5">
        <v>1.26699999999493</v>
      </c>
      <c r="D52" s="5">
        <f t="shared" si="0"/>
        <v>35.0023238769475</v>
      </c>
      <c r="E52" s="5">
        <f t="shared" si="1"/>
        <v>2.8946921846235583</v>
      </c>
      <c r="F52" s="3">
        <v>44426</v>
      </c>
      <c r="G52" s="4">
        <v>0.75</v>
      </c>
      <c r="H52" s="5">
        <v>1.2259999999950899</v>
      </c>
      <c r="I52" s="5">
        <f t="shared" si="8"/>
        <v>33.213639238941347</v>
      </c>
      <c r="J52" s="5">
        <f t="shared" si="9"/>
        <v>2.7467679650604491</v>
      </c>
      <c r="K52" s="3">
        <v>44428</v>
      </c>
      <c r="L52" s="4">
        <v>0.75</v>
      </c>
      <c r="M52" s="5">
        <v>1.2879999999948399</v>
      </c>
      <c r="N52" s="5">
        <f t="shared" si="10"/>
        <v>35.931966694258975</v>
      </c>
      <c r="O52" s="5">
        <f t="shared" si="11"/>
        <v>2.9715736456152171</v>
      </c>
    </row>
    <row r="53" spans="1:15" x14ac:dyDescent="0.25">
      <c r="A53" s="3">
        <v>44424</v>
      </c>
      <c r="B53" s="4">
        <v>0.79166666666666663</v>
      </c>
      <c r="C53" s="5">
        <v>1.25999999999496</v>
      </c>
      <c r="D53" s="5">
        <f t="shared" si="0"/>
        <v>34.694465876524873</v>
      </c>
      <c r="E53" s="5">
        <f t="shared" si="1"/>
        <v>2.8692323279886067</v>
      </c>
      <c r="F53" s="3">
        <v>44426</v>
      </c>
      <c r="G53" s="4">
        <v>0.79166666666666663</v>
      </c>
      <c r="H53" s="5">
        <v>1.2249999999951</v>
      </c>
      <c r="I53" s="5">
        <f t="shared" si="8"/>
        <v>33.170450826195015</v>
      </c>
      <c r="J53" s="5">
        <f t="shared" si="9"/>
        <v>2.7431962833263275</v>
      </c>
      <c r="K53" s="3">
        <v>44428</v>
      </c>
      <c r="L53" s="4">
        <v>0.79166666666666663</v>
      </c>
      <c r="M53" s="5">
        <v>1.2759999999948901</v>
      </c>
      <c r="N53" s="5">
        <f t="shared" si="10"/>
        <v>35.399629439799256</v>
      </c>
      <c r="O53" s="5">
        <f t="shared" si="11"/>
        <v>2.9275493546713984</v>
      </c>
    </row>
    <row r="54" spans="1:15" x14ac:dyDescent="0.25">
      <c r="A54" s="3">
        <v>44424</v>
      </c>
      <c r="B54" s="4">
        <v>0.83333333333333337</v>
      </c>
      <c r="C54" s="5">
        <v>1.25999999999496</v>
      </c>
      <c r="D54" s="5">
        <f t="shared" si="0"/>
        <v>34.694465876524873</v>
      </c>
      <c r="E54" s="5">
        <f t="shared" si="1"/>
        <v>2.8692323279886067</v>
      </c>
      <c r="F54" s="3">
        <v>44426</v>
      </c>
      <c r="G54" s="4">
        <v>0.83333333333333337</v>
      </c>
      <c r="H54" s="5">
        <v>1.2299999999950799</v>
      </c>
      <c r="I54" s="5">
        <f t="shared" si="8"/>
        <v>33.386602325127882</v>
      </c>
      <c r="J54" s="5">
        <f t="shared" si="9"/>
        <v>2.7610720122880759</v>
      </c>
      <c r="K54" s="3">
        <v>44428</v>
      </c>
      <c r="L54" s="4">
        <v>0.83333333333333337</v>
      </c>
      <c r="M54" s="5">
        <v>1.2699999999949201</v>
      </c>
      <c r="N54" s="5">
        <f t="shared" si="10"/>
        <v>35.13457324602382</v>
      </c>
      <c r="O54" s="5">
        <f t="shared" si="11"/>
        <v>2.9056292074461698</v>
      </c>
    </row>
    <row r="55" spans="1:15" x14ac:dyDescent="0.25">
      <c r="A55" s="3">
        <v>44424</v>
      </c>
      <c r="B55" s="4">
        <v>0.875</v>
      </c>
      <c r="C55" s="5">
        <v>1.2629999999949399</v>
      </c>
      <c r="D55" s="5">
        <f t="shared" si="0"/>
        <v>34.826280836331769</v>
      </c>
      <c r="E55" s="5">
        <f t="shared" si="1"/>
        <v>2.8801334251646371</v>
      </c>
      <c r="F55" s="3">
        <v>44426</v>
      </c>
      <c r="G55" s="4">
        <v>0.875</v>
      </c>
      <c r="H55" s="5">
        <v>1.23099999999507</v>
      </c>
      <c r="I55" s="5">
        <f t="shared" si="8"/>
        <v>33.429895420913475</v>
      </c>
      <c r="J55" s="5">
        <f t="shared" si="9"/>
        <v>2.764652351309544</v>
      </c>
      <c r="K55" s="3">
        <v>44428</v>
      </c>
      <c r="L55" s="4">
        <v>0.875</v>
      </c>
      <c r="M55" s="5">
        <v>1.28099999999487</v>
      </c>
      <c r="N55" s="5">
        <f t="shared" si="10"/>
        <v>35.62107653730984</v>
      </c>
      <c r="O55" s="5">
        <f t="shared" si="11"/>
        <v>2.9458630296355235</v>
      </c>
    </row>
    <row r="56" spans="1:15" x14ac:dyDescent="0.25">
      <c r="A56" s="3">
        <v>44424</v>
      </c>
      <c r="B56" s="4">
        <v>0.91666666666666663</v>
      </c>
      <c r="C56" s="5">
        <v>1.27099999999491</v>
      </c>
      <c r="D56" s="5">
        <f t="shared" si="0"/>
        <v>35.178697684010615</v>
      </c>
      <c r="E56" s="5">
        <f t="shared" si="1"/>
        <v>2.9092782984676777</v>
      </c>
      <c r="F56" s="3">
        <v>44426</v>
      </c>
      <c r="G56" s="4">
        <v>0.91666666666666663</v>
      </c>
      <c r="H56" s="5">
        <v>1.24199999999503</v>
      </c>
      <c r="I56" s="5">
        <f t="shared" si="8"/>
        <v>33.907498413171716</v>
      </c>
      <c r="J56" s="5">
        <f t="shared" si="9"/>
        <v>2.8041501187693005</v>
      </c>
      <c r="K56" s="3">
        <v>44428</v>
      </c>
      <c r="L56" s="4">
        <v>0.91666666666666663</v>
      </c>
      <c r="M56" s="5">
        <v>1.29199999999483</v>
      </c>
      <c r="N56" s="5">
        <f t="shared" si="10"/>
        <v>36.110070137858123</v>
      </c>
      <c r="O56" s="5">
        <f t="shared" si="11"/>
        <v>2.9863028004008667</v>
      </c>
    </row>
    <row r="57" spans="1:15" x14ac:dyDescent="0.25">
      <c r="A57" s="3">
        <v>44424</v>
      </c>
      <c r="B57" s="4">
        <v>0.95833333333333337</v>
      </c>
      <c r="C57" s="5">
        <v>1.2699999999949201</v>
      </c>
      <c r="D57" s="5">
        <f t="shared" si="0"/>
        <v>35.13457324602382</v>
      </c>
      <c r="E57" s="5">
        <f t="shared" si="1"/>
        <v>2.9056292074461698</v>
      </c>
      <c r="F57" s="3">
        <v>44426</v>
      </c>
      <c r="G57" s="4">
        <v>0.95833333333333337</v>
      </c>
      <c r="H57" s="5">
        <v>1.2339999999950599</v>
      </c>
      <c r="I57" s="5">
        <f t="shared" si="8"/>
        <v>33.559900176135237</v>
      </c>
      <c r="J57" s="5">
        <f t="shared" si="9"/>
        <v>2.7754037445663839</v>
      </c>
      <c r="K57" s="3">
        <v>44428</v>
      </c>
      <c r="L57" s="4">
        <v>0.95833333333333337</v>
      </c>
      <c r="M57" s="5">
        <v>1.28099999999487</v>
      </c>
      <c r="N57" s="5">
        <f t="shared" si="10"/>
        <v>35.62107653730984</v>
      </c>
      <c r="O57" s="5">
        <f t="shared" si="11"/>
        <v>2.9458630296355235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8F0B0-5C20-4BFD-91E0-B85419E5CAAF}">
  <dimension ref="A1:T178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36.51200208243479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44430</v>
      </c>
      <c r="B10" s="4">
        <v>0</v>
      </c>
      <c r="C10" s="5">
        <v>1.2609999999949499</v>
      </c>
      <c r="D10" s="5">
        <f t="shared" ref="D10:D57" si="0">4*6*(C10^(1.522*(6^0.026)))</f>
        <v>34.738383485962565</v>
      </c>
      <c r="E10" s="5">
        <f t="shared" ref="E10:E57" si="1">D10*0.0827</f>
        <v>2.8728643142891039</v>
      </c>
      <c r="F10" s="3">
        <v>44432</v>
      </c>
      <c r="G10" s="4">
        <v>0</v>
      </c>
      <c r="H10" s="5">
        <v>1.25199999999499</v>
      </c>
      <c r="I10" s="5">
        <f t="shared" ref="I10:I57" si="2">4*6*(H10^(1.522*(6^0.026)))</f>
        <v>34.343871459930291</v>
      </c>
      <c r="J10" s="5">
        <f t="shared" ref="J10:J57" si="3">I10*0.0827</f>
        <v>2.8402381697362351</v>
      </c>
      <c r="K10" s="3">
        <v>44434</v>
      </c>
      <c r="L10" s="4">
        <v>0</v>
      </c>
      <c r="M10" s="5">
        <v>1.2369999999950501</v>
      </c>
      <c r="N10" s="5">
        <f t="shared" ref="N10:N57" si="4">4*6*(M10^(1.522*(6^0.026)))</f>
        <v>33.690092988824858</v>
      </c>
      <c r="O10" s="5">
        <f t="shared" ref="O10:O57" si="5">N10*0.0827</f>
        <v>2.7861706901758154</v>
      </c>
      <c r="P10" s="3">
        <v>44436</v>
      </c>
      <c r="Q10" s="4">
        <v>0</v>
      </c>
      <c r="R10" s="5">
        <v>1.2989999999948001</v>
      </c>
      <c r="S10" s="5">
        <f t="shared" ref="S10:S33" si="6">4*6*(R10^(1.522*(6^0.026)))</f>
        <v>36.422540543581967</v>
      </c>
      <c r="T10" s="5">
        <f t="shared" ref="T10:T33" si="7">S10*0.0827</f>
        <v>3.0121441029542284</v>
      </c>
    </row>
    <row r="11" spans="1:20" x14ac:dyDescent="0.25">
      <c r="A11" s="3">
        <v>44430</v>
      </c>
      <c r="B11" s="4">
        <v>4.1666666666666664E-2</v>
      </c>
      <c r="C11" s="5">
        <v>1.25599999999497</v>
      </c>
      <c r="D11" s="5">
        <f t="shared" si="0"/>
        <v>34.519002699306938</v>
      </c>
      <c r="E11" s="5">
        <f t="shared" si="1"/>
        <v>2.8547215232326835</v>
      </c>
      <c r="F11" s="3">
        <v>44432</v>
      </c>
      <c r="G11" s="4">
        <v>4.1666666666666664E-2</v>
      </c>
      <c r="H11" s="5">
        <v>1.2639999999949401</v>
      </c>
      <c r="I11" s="5">
        <f t="shared" si="2"/>
        <v>34.870260563959562</v>
      </c>
      <c r="J11" s="5">
        <f t="shared" si="3"/>
        <v>2.8837705486394558</v>
      </c>
      <c r="K11" s="3">
        <v>44434</v>
      </c>
      <c r="L11" s="4">
        <v>4.1666666666666664E-2</v>
      </c>
      <c r="M11" s="5">
        <v>1.25399999999498</v>
      </c>
      <c r="N11" s="5">
        <f t="shared" si="4"/>
        <v>34.431395560587276</v>
      </c>
      <c r="O11" s="5">
        <f t="shared" si="5"/>
        <v>2.8474764128605674</v>
      </c>
      <c r="P11" s="3">
        <v>44436</v>
      </c>
      <c r="Q11" s="4">
        <v>4.1666666666666664E-2</v>
      </c>
      <c r="R11" s="5">
        <v>1.2929999999948201</v>
      </c>
      <c r="S11" s="5">
        <f t="shared" si="6"/>
        <v>36.154647289305991</v>
      </c>
      <c r="T11" s="5">
        <f t="shared" si="7"/>
        <v>2.9899893308256051</v>
      </c>
    </row>
    <row r="12" spans="1:20" x14ac:dyDescent="0.25">
      <c r="A12" s="3">
        <v>44430</v>
      </c>
      <c r="B12" s="4">
        <v>8.3333333333333329E-2</v>
      </c>
      <c r="C12" s="5">
        <v>1.25799999999496</v>
      </c>
      <c r="D12" s="5">
        <f t="shared" si="0"/>
        <v>34.60669282245685</v>
      </c>
      <c r="E12" s="5">
        <f t="shared" si="1"/>
        <v>2.8619734964171815</v>
      </c>
      <c r="F12" s="3">
        <v>44432</v>
      </c>
      <c r="G12" s="4">
        <v>8.3333333333333329E-2</v>
      </c>
      <c r="H12" s="5">
        <v>1.2389999999950401</v>
      </c>
      <c r="I12" s="5">
        <f t="shared" si="2"/>
        <v>33.77699258225288</v>
      </c>
      <c r="J12" s="5">
        <f t="shared" si="3"/>
        <v>2.7933572865523129</v>
      </c>
      <c r="K12" s="3">
        <v>44434</v>
      </c>
      <c r="L12" s="4">
        <v>8.3333333333333329E-2</v>
      </c>
      <c r="M12" s="5">
        <v>1.2409999999950301</v>
      </c>
      <c r="N12" s="5">
        <f t="shared" si="4"/>
        <v>33.863975619855402</v>
      </c>
      <c r="O12" s="5">
        <f t="shared" si="5"/>
        <v>2.8005507837620418</v>
      </c>
      <c r="P12" s="3">
        <v>44436</v>
      </c>
      <c r="Q12" s="4">
        <v>8.3333333333333329E-2</v>
      </c>
      <c r="R12" s="5">
        <v>1.28299999999486</v>
      </c>
      <c r="S12" s="5">
        <f t="shared" si="6"/>
        <v>35.709799488962105</v>
      </c>
      <c r="T12" s="5">
        <f t="shared" si="7"/>
        <v>2.953200417737166</v>
      </c>
    </row>
    <row r="13" spans="1:20" x14ac:dyDescent="0.25">
      <c r="A13" s="3">
        <v>44430</v>
      </c>
      <c r="B13" s="4">
        <v>0.125</v>
      </c>
      <c r="C13" s="5">
        <v>1.2549999999949799</v>
      </c>
      <c r="D13" s="5">
        <f t="shared" si="0"/>
        <v>34.47518875354433</v>
      </c>
      <c r="E13" s="5">
        <f t="shared" si="1"/>
        <v>2.8510981099181159</v>
      </c>
      <c r="F13" s="3">
        <v>44432</v>
      </c>
      <c r="G13" s="4">
        <v>0.125</v>
      </c>
      <c r="H13" s="5">
        <v>1.23799999999504</v>
      </c>
      <c r="I13" s="5">
        <f t="shared" si="2"/>
        <v>33.733532351602847</v>
      </c>
      <c r="J13" s="5">
        <f t="shared" si="3"/>
        <v>2.7897631254775552</v>
      </c>
      <c r="K13" s="3">
        <v>44434</v>
      </c>
      <c r="L13" s="4">
        <v>0.125</v>
      </c>
      <c r="M13" s="5">
        <v>1.2319999999950699</v>
      </c>
      <c r="N13" s="5">
        <f t="shared" si="4"/>
        <v>33.473209432598566</v>
      </c>
      <c r="O13" s="5">
        <f t="shared" si="5"/>
        <v>2.7682344200759013</v>
      </c>
      <c r="P13" s="3">
        <v>44436</v>
      </c>
      <c r="Q13" s="4">
        <v>0.125</v>
      </c>
      <c r="R13" s="5">
        <v>1.2759999999948901</v>
      </c>
      <c r="S13" s="5">
        <f t="shared" si="6"/>
        <v>35.399629439799256</v>
      </c>
      <c r="T13" s="5">
        <f t="shared" si="7"/>
        <v>2.9275493546713984</v>
      </c>
    </row>
    <row r="14" spans="1:20" x14ac:dyDescent="0.25">
      <c r="A14" s="3">
        <v>44430</v>
      </c>
      <c r="B14" s="4">
        <v>0.16666666666666666</v>
      </c>
      <c r="C14" s="5">
        <v>1.2389999999950401</v>
      </c>
      <c r="D14" s="5">
        <f t="shared" si="0"/>
        <v>33.77699258225288</v>
      </c>
      <c r="E14" s="5">
        <f t="shared" si="1"/>
        <v>2.7933572865523129</v>
      </c>
      <c r="F14" s="3">
        <v>44432</v>
      </c>
      <c r="G14" s="4">
        <v>0.16666666666666666</v>
      </c>
      <c r="H14" s="5">
        <v>1.2299999999950799</v>
      </c>
      <c r="I14" s="5">
        <f t="shared" si="2"/>
        <v>33.386602325127882</v>
      </c>
      <c r="J14" s="5">
        <f t="shared" si="3"/>
        <v>2.7610720122880759</v>
      </c>
      <c r="K14" s="3">
        <v>44434</v>
      </c>
      <c r="L14" s="4">
        <v>0.16666666666666666</v>
      </c>
      <c r="M14" s="5">
        <v>1.23299999999506</v>
      </c>
      <c r="N14" s="5">
        <f t="shared" si="4"/>
        <v>33.516544353297768</v>
      </c>
      <c r="O14" s="5">
        <f t="shared" si="5"/>
        <v>2.7718182180177253</v>
      </c>
      <c r="P14" s="3">
        <v>44436</v>
      </c>
      <c r="Q14" s="4">
        <v>0.16666666666666666</v>
      </c>
      <c r="R14" s="5">
        <v>1.2639999999949401</v>
      </c>
      <c r="S14" s="5">
        <f t="shared" si="6"/>
        <v>34.870260563959562</v>
      </c>
      <c r="T14" s="5">
        <f t="shared" si="7"/>
        <v>2.8837705486394558</v>
      </c>
    </row>
    <row r="15" spans="1:20" x14ac:dyDescent="0.25">
      <c r="A15" s="3">
        <v>44430</v>
      </c>
      <c r="B15" s="4">
        <v>0.20833333333333334</v>
      </c>
      <c r="C15" s="5">
        <v>1.24199999999503</v>
      </c>
      <c r="D15" s="5">
        <f t="shared" si="0"/>
        <v>33.907498413171716</v>
      </c>
      <c r="E15" s="5">
        <f t="shared" si="1"/>
        <v>2.8041501187693005</v>
      </c>
      <c r="F15" s="3">
        <v>44432</v>
      </c>
      <c r="G15" s="4">
        <v>0.20833333333333334</v>
      </c>
      <c r="H15" s="5">
        <v>1.23299999999506</v>
      </c>
      <c r="I15" s="5">
        <f t="shared" si="2"/>
        <v>33.516544353297768</v>
      </c>
      <c r="J15" s="5">
        <f t="shared" si="3"/>
        <v>2.7718182180177253</v>
      </c>
      <c r="K15" s="3">
        <v>44434</v>
      </c>
      <c r="L15" s="4">
        <v>0.20833333333333334</v>
      </c>
      <c r="M15" s="5">
        <v>1.2299999999950799</v>
      </c>
      <c r="N15" s="5">
        <f t="shared" si="4"/>
        <v>33.386602325127882</v>
      </c>
      <c r="O15" s="5">
        <f t="shared" si="5"/>
        <v>2.7610720122880759</v>
      </c>
      <c r="P15" s="3">
        <v>44436</v>
      </c>
      <c r="Q15" s="4">
        <v>0.20833333333333334</v>
      </c>
      <c r="R15" s="5">
        <v>1.2649999999949399</v>
      </c>
      <c r="S15" s="5">
        <f t="shared" si="6"/>
        <v>34.91426098435921</v>
      </c>
      <c r="T15" s="5">
        <f t="shared" si="7"/>
        <v>2.8874093834065064</v>
      </c>
    </row>
    <row r="16" spans="1:20" x14ac:dyDescent="0.25">
      <c r="A16" s="3">
        <v>44430</v>
      </c>
      <c r="B16" s="4">
        <v>0.25</v>
      </c>
      <c r="C16" s="5">
        <v>1.2259999999950899</v>
      </c>
      <c r="D16" s="5">
        <f t="shared" si="0"/>
        <v>33.213639238941347</v>
      </c>
      <c r="E16" s="5">
        <f t="shared" si="1"/>
        <v>2.7467679650604491</v>
      </c>
      <c r="F16" s="3">
        <v>44432</v>
      </c>
      <c r="G16" s="4">
        <v>0.25</v>
      </c>
      <c r="H16" s="5">
        <v>1.2359999999950499</v>
      </c>
      <c r="I16" s="5">
        <f t="shared" si="2"/>
        <v>33.646674500755708</v>
      </c>
      <c r="J16" s="5">
        <f t="shared" si="3"/>
        <v>2.7825799812124967</v>
      </c>
      <c r="K16" s="3">
        <v>44434</v>
      </c>
      <c r="L16" s="4">
        <v>0.25</v>
      </c>
      <c r="M16" s="5">
        <v>1.2389999999950401</v>
      </c>
      <c r="N16" s="5">
        <f t="shared" si="4"/>
        <v>33.77699258225288</v>
      </c>
      <c r="O16" s="5">
        <f t="shared" si="5"/>
        <v>2.7933572865523129</v>
      </c>
      <c r="P16" s="3">
        <v>44436</v>
      </c>
      <c r="Q16" s="4">
        <v>0.25</v>
      </c>
      <c r="R16" s="5">
        <v>1.25199999999499</v>
      </c>
      <c r="S16" s="5">
        <f t="shared" si="6"/>
        <v>34.343871459930291</v>
      </c>
      <c r="T16" s="5">
        <f t="shared" si="7"/>
        <v>2.8402381697362351</v>
      </c>
    </row>
    <row r="17" spans="1:20" x14ac:dyDescent="0.25">
      <c r="A17" s="3">
        <v>44430</v>
      </c>
      <c r="B17" s="4">
        <v>0.29166666666666669</v>
      </c>
      <c r="C17" s="5">
        <v>1.2319999999950699</v>
      </c>
      <c r="D17" s="5">
        <f t="shared" si="0"/>
        <v>33.473209432598566</v>
      </c>
      <c r="E17" s="5">
        <f t="shared" si="1"/>
        <v>2.7682344200759013</v>
      </c>
      <c r="F17" s="3">
        <v>44432</v>
      </c>
      <c r="G17" s="4">
        <v>0.29166666666666669</v>
      </c>
      <c r="H17" s="5">
        <v>1.20399999999518</v>
      </c>
      <c r="I17" s="5">
        <f t="shared" si="2"/>
        <v>32.268346057656537</v>
      </c>
      <c r="J17" s="5">
        <f t="shared" si="3"/>
        <v>2.6685922189681954</v>
      </c>
      <c r="K17" s="3">
        <v>44434</v>
      </c>
      <c r="L17" s="4">
        <v>0.29166666666666669</v>
      </c>
      <c r="M17" s="5">
        <v>1.2179999999951201</v>
      </c>
      <c r="N17" s="5">
        <f t="shared" si="4"/>
        <v>32.868719132578718</v>
      </c>
      <c r="O17" s="5">
        <f t="shared" si="5"/>
        <v>2.7182430722642597</v>
      </c>
      <c r="P17" s="3">
        <v>44436</v>
      </c>
      <c r="Q17" s="4">
        <v>0.29166666666666669</v>
      </c>
      <c r="R17" s="5">
        <v>1.2619999999949501</v>
      </c>
      <c r="S17" s="5">
        <f t="shared" si="6"/>
        <v>34.782321808117011</v>
      </c>
      <c r="T17" s="5">
        <f t="shared" si="7"/>
        <v>2.8764980135312768</v>
      </c>
    </row>
    <row r="18" spans="1:20" x14ac:dyDescent="0.25">
      <c r="A18" s="3">
        <v>44430</v>
      </c>
      <c r="B18" s="4">
        <v>0.33333333333333331</v>
      </c>
      <c r="C18" s="5">
        <v>1.23099999999507</v>
      </c>
      <c r="D18" s="5">
        <f t="shared" si="0"/>
        <v>33.429895420913475</v>
      </c>
      <c r="E18" s="5">
        <f t="shared" si="1"/>
        <v>2.764652351309544</v>
      </c>
      <c r="F18" s="3">
        <v>44432</v>
      </c>
      <c r="G18" s="4">
        <v>0.33333333333333331</v>
      </c>
      <c r="H18" s="5">
        <v>1.23799999999504</v>
      </c>
      <c r="I18" s="5">
        <f t="shared" si="2"/>
        <v>33.733532351602847</v>
      </c>
      <c r="J18" s="5">
        <f t="shared" si="3"/>
        <v>2.7897631254775552</v>
      </c>
      <c r="K18" s="3">
        <v>44434</v>
      </c>
      <c r="L18" s="4">
        <v>0.33333333333333331</v>
      </c>
      <c r="M18" s="5">
        <v>1.24199999999503</v>
      </c>
      <c r="N18" s="5">
        <f t="shared" si="4"/>
        <v>33.907498413171716</v>
      </c>
      <c r="O18" s="5">
        <f t="shared" si="5"/>
        <v>2.8041501187693005</v>
      </c>
      <c r="P18" s="3">
        <v>44436</v>
      </c>
      <c r="Q18" s="4">
        <v>0.33333333333333331</v>
      </c>
      <c r="R18" s="5">
        <v>1.2359999999950499</v>
      </c>
      <c r="S18" s="5">
        <f t="shared" si="6"/>
        <v>33.646674500755708</v>
      </c>
      <c r="T18" s="5">
        <f t="shared" si="7"/>
        <v>2.7825799812124967</v>
      </c>
    </row>
    <row r="19" spans="1:20" x14ac:dyDescent="0.25">
      <c r="A19" s="3">
        <v>44430</v>
      </c>
      <c r="B19" s="4">
        <v>0.375</v>
      </c>
      <c r="C19" s="5">
        <v>1.2469999999950101</v>
      </c>
      <c r="D19" s="5">
        <f t="shared" si="0"/>
        <v>34.125424852862103</v>
      </c>
      <c r="E19" s="5">
        <f t="shared" si="1"/>
        <v>2.8221726353316958</v>
      </c>
      <c r="F19" s="3">
        <v>44432</v>
      </c>
      <c r="G19" s="4">
        <v>0.375</v>
      </c>
      <c r="H19" s="5">
        <v>1.23999999999504</v>
      </c>
      <c r="I19" s="5">
        <f t="shared" si="2"/>
        <v>33.820473673944598</v>
      </c>
      <c r="J19" s="5">
        <f t="shared" si="3"/>
        <v>2.7969531728352179</v>
      </c>
      <c r="K19" s="3">
        <v>44434</v>
      </c>
      <c r="L19" s="4">
        <v>0.375</v>
      </c>
      <c r="M19" s="5">
        <v>1.2389999999950401</v>
      </c>
      <c r="N19" s="5">
        <f t="shared" si="4"/>
        <v>33.77699258225288</v>
      </c>
      <c r="O19" s="5">
        <f t="shared" si="5"/>
        <v>2.7933572865523129</v>
      </c>
      <c r="P19" s="3">
        <v>44436</v>
      </c>
      <c r="Q19" s="4">
        <v>0.375</v>
      </c>
      <c r="R19" s="5">
        <v>1.24199999999503</v>
      </c>
      <c r="S19" s="5">
        <f t="shared" si="6"/>
        <v>33.907498413171716</v>
      </c>
      <c r="T19" s="5">
        <f t="shared" si="7"/>
        <v>2.8041501187693005</v>
      </c>
    </row>
    <row r="20" spans="1:20" x14ac:dyDescent="0.25">
      <c r="A20" s="3">
        <v>44430</v>
      </c>
      <c r="B20" s="4">
        <v>0.41666666666666669</v>
      </c>
      <c r="C20" s="5">
        <v>1.2429999999950201</v>
      </c>
      <c r="D20" s="5">
        <f t="shared" si="0"/>
        <v>33.951042047085949</v>
      </c>
      <c r="E20" s="5">
        <f t="shared" si="1"/>
        <v>2.807751177294008</v>
      </c>
      <c r="F20" s="3">
        <v>44432</v>
      </c>
      <c r="G20" s="4">
        <v>0.41666666666666669</v>
      </c>
      <c r="H20" s="5">
        <v>1.22699999999509</v>
      </c>
      <c r="I20" s="5">
        <f t="shared" si="2"/>
        <v>33.256848602128159</v>
      </c>
      <c r="J20" s="5">
        <f t="shared" si="3"/>
        <v>2.7503413793959988</v>
      </c>
      <c r="K20" s="3">
        <v>44434</v>
      </c>
      <c r="L20" s="4">
        <v>0.41666666666666669</v>
      </c>
      <c r="M20" s="5">
        <v>1.2429999999950201</v>
      </c>
      <c r="N20" s="5">
        <f t="shared" si="4"/>
        <v>33.951042047085949</v>
      </c>
      <c r="O20" s="5">
        <f t="shared" si="5"/>
        <v>2.807751177294008</v>
      </c>
      <c r="P20" s="3">
        <v>44436</v>
      </c>
      <c r="Q20" s="4">
        <v>0.41666666666666669</v>
      </c>
      <c r="R20" s="5">
        <v>1.2469999999950101</v>
      </c>
      <c r="S20" s="5">
        <f t="shared" si="6"/>
        <v>34.125424852862103</v>
      </c>
      <c r="T20" s="5">
        <f t="shared" si="7"/>
        <v>2.8221726353316958</v>
      </c>
    </row>
    <row r="21" spans="1:20" x14ac:dyDescent="0.25">
      <c r="A21" s="3">
        <v>44430</v>
      </c>
      <c r="B21" s="4">
        <v>0.45833333333333331</v>
      </c>
      <c r="C21" s="5">
        <v>1.24599999999501</v>
      </c>
      <c r="D21" s="5">
        <f t="shared" si="0"/>
        <v>34.081797924467629</v>
      </c>
      <c r="E21" s="5">
        <f t="shared" si="1"/>
        <v>2.8185646883534727</v>
      </c>
      <c r="F21" s="3">
        <v>44432</v>
      </c>
      <c r="G21" s="4">
        <v>0.45833333333333331</v>
      </c>
      <c r="H21" s="5">
        <v>1.23499999999506</v>
      </c>
      <c r="I21" s="5">
        <f t="shared" si="2"/>
        <v>33.603276894241716</v>
      </c>
      <c r="J21" s="5">
        <f t="shared" si="3"/>
        <v>2.7789909991537898</v>
      </c>
      <c r="K21" s="3">
        <v>44434</v>
      </c>
      <c r="L21" s="4">
        <v>0.45833333333333331</v>
      </c>
      <c r="M21" s="5">
        <v>1.24199999999503</v>
      </c>
      <c r="N21" s="5">
        <f t="shared" si="4"/>
        <v>33.907498413171716</v>
      </c>
      <c r="O21" s="5">
        <f t="shared" si="5"/>
        <v>2.8041501187693005</v>
      </c>
      <c r="P21" s="3">
        <v>44436</v>
      </c>
      <c r="Q21" s="4">
        <v>0.45833333333333331</v>
      </c>
      <c r="R21" s="5">
        <v>1.2639999999949401</v>
      </c>
      <c r="S21" s="5">
        <f t="shared" si="6"/>
        <v>34.870260563959562</v>
      </c>
      <c r="T21" s="5">
        <f t="shared" si="7"/>
        <v>2.8837705486394558</v>
      </c>
    </row>
    <row r="22" spans="1:20" x14ac:dyDescent="0.25">
      <c r="A22" s="3">
        <v>44430</v>
      </c>
      <c r="B22" s="4">
        <v>0.5</v>
      </c>
      <c r="C22" s="5">
        <v>1.24599999999501</v>
      </c>
      <c r="D22" s="5">
        <f t="shared" si="0"/>
        <v>34.081797924467629</v>
      </c>
      <c r="E22" s="5">
        <f t="shared" si="1"/>
        <v>2.8185646883534727</v>
      </c>
      <c r="F22" s="3">
        <v>44432</v>
      </c>
      <c r="G22" s="4">
        <v>0.5</v>
      </c>
      <c r="H22" s="5">
        <v>1.22099999999511</v>
      </c>
      <c r="I22" s="5">
        <f t="shared" si="2"/>
        <v>32.997906818367397</v>
      </c>
      <c r="J22" s="5">
        <f t="shared" si="3"/>
        <v>2.7289268938789837</v>
      </c>
      <c r="K22" s="3">
        <v>44434</v>
      </c>
      <c r="L22" s="4">
        <v>0.5</v>
      </c>
      <c r="M22" s="5">
        <v>1.23499999999506</v>
      </c>
      <c r="N22" s="5">
        <f t="shared" si="4"/>
        <v>33.603276894241716</v>
      </c>
      <c r="O22" s="5">
        <f t="shared" si="5"/>
        <v>2.7789909991537898</v>
      </c>
      <c r="P22" s="3">
        <v>44436</v>
      </c>
      <c r="Q22" s="4">
        <v>0.5</v>
      </c>
      <c r="R22" s="5">
        <v>1.247999999995</v>
      </c>
      <c r="S22" s="5">
        <f t="shared" si="6"/>
        <v>34.169072587936</v>
      </c>
      <c r="T22" s="5">
        <f t="shared" si="7"/>
        <v>2.825782303022307</v>
      </c>
    </row>
    <row r="23" spans="1:20" x14ac:dyDescent="0.25">
      <c r="A23" s="3">
        <v>44430</v>
      </c>
      <c r="B23" s="4">
        <v>0.54166666666666663</v>
      </c>
      <c r="C23" s="5">
        <v>1.2469999999950101</v>
      </c>
      <c r="D23" s="5">
        <f t="shared" si="0"/>
        <v>34.125424852862103</v>
      </c>
      <c r="E23" s="5">
        <f t="shared" si="1"/>
        <v>2.8221726353316958</v>
      </c>
      <c r="F23" s="3">
        <v>44432</v>
      </c>
      <c r="G23" s="4">
        <v>0.54166666666666663</v>
      </c>
      <c r="H23" s="5">
        <v>1.2119999999951501</v>
      </c>
      <c r="I23" s="5">
        <f t="shared" si="2"/>
        <v>32.610911115482708</v>
      </c>
      <c r="J23" s="5">
        <f t="shared" si="3"/>
        <v>2.69692234925042</v>
      </c>
      <c r="K23" s="3">
        <v>44434</v>
      </c>
      <c r="L23" s="4">
        <v>0.54166666666666663</v>
      </c>
      <c r="M23" s="5">
        <v>1.23299999999506</v>
      </c>
      <c r="N23" s="5">
        <f t="shared" si="4"/>
        <v>33.516544353297768</v>
      </c>
      <c r="O23" s="5">
        <f t="shared" si="5"/>
        <v>2.7718182180177253</v>
      </c>
      <c r="P23" s="3">
        <v>44436</v>
      </c>
      <c r="Q23" s="4">
        <v>0.54166666666666663</v>
      </c>
      <c r="R23" s="5">
        <v>1.249999999995</v>
      </c>
      <c r="S23" s="5">
        <f t="shared" si="6"/>
        <v>34.256430451088811</v>
      </c>
      <c r="T23" s="5">
        <f t="shared" si="7"/>
        <v>2.8330067983050444</v>
      </c>
    </row>
    <row r="24" spans="1:20" x14ac:dyDescent="0.25">
      <c r="A24" s="3">
        <v>44430</v>
      </c>
      <c r="B24" s="4">
        <v>0.58333333333333337</v>
      </c>
      <c r="C24" s="5">
        <v>1.2369999999950501</v>
      </c>
      <c r="D24" s="5">
        <f t="shared" si="0"/>
        <v>33.690092988824858</v>
      </c>
      <c r="E24" s="5">
        <f t="shared" si="1"/>
        <v>2.7861706901758154</v>
      </c>
      <c r="F24" s="3">
        <v>44432</v>
      </c>
      <c r="G24" s="4">
        <v>0.58333333333333337</v>
      </c>
      <c r="H24" s="5">
        <v>1.21899999999512</v>
      </c>
      <c r="I24" s="5">
        <f t="shared" si="2"/>
        <v>32.91176069770367</v>
      </c>
      <c r="J24" s="5">
        <f t="shared" si="3"/>
        <v>2.7218026097000934</v>
      </c>
      <c r="K24" s="3">
        <v>44434</v>
      </c>
      <c r="L24" s="4">
        <v>0.58333333333333337</v>
      </c>
      <c r="M24" s="5">
        <v>1.2229999999951</v>
      </c>
      <c r="N24" s="5">
        <f t="shared" si="4"/>
        <v>33.084136879757395</v>
      </c>
      <c r="O24" s="5">
        <f t="shared" si="5"/>
        <v>2.7360581199559366</v>
      </c>
      <c r="P24" s="3">
        <v>44436</v>
      </c>
      <c r="Q24" s="4">
        <v>0.58333333333333337</v>
      </c>
      <c r="R24" s="5">
        <v>1.2589999999949599</v>
      </c>
      <c r="S24" s="5">
        <f t="shared" si="6"/>
        <v>34.650568986466013</v>
      </c>
      <c r="T24" s="5">
        <f t="shared" si="7"/>
        <v>2.8656020551807391</v>
      </c>
    </row>
    <row r="25" spans="1:20" x14ac:dyDescent="0.25">
      <c r="A25" s="3">
        <v>44430</v>
      </c>
      <c r="B25" s="4">
        <v>0.625</v>
      </c>
      <c r="C25" s="5">
        <v>1.2509999999949899</v>
      </c>
      <c r="D25" s="5">
        <f t="shared" si="0"/>
        <v>34.30014056566813</v>
      </c>
      <c r="E25" s="5">
        <f t="shared" si="1"/>
        <v>2.8366216247807543</v>
      </c>
      <c r="F25" s="3">
        <v>44432</v>
      </c>
      <c r="G25" s="4">
        <v>0.625</v>
      </c>
      <c r="H25" s="5">
        <v>1.2219999999951101</v>
      </c>
      <c r="I25" s="5">
        <f t="shared" si="2"/>
        <v>33.04101135995478</v>
      </c>
      <c r="J25" s="5">
        <f t="shared" si="3"/>
        <v>2.7324916394682601</v>
      </c>
      <c r="K25" s="3">
        <v>44434</v>
      </c>
      <c r="L25" s="4">
        <v>0.625</v>
      </c>
      <c r="M25" s="5">
        <v>1.2389999999950401</v>
      </c>
      <c r="N25" s="5">
        <f t="shared" si="4"/>
        <v>33.77699258225288</v>
      </c>
      <c r="O25" s="5">
        <f t="shared" si="5"/>
        <v>2.7933572865523129</v>
      </c>
      <c r="P25" s="3">
        <v>44436</v>
      </c>
      <c r="Q25" s="4">
        <v>0.625</v>
      </c>
      <c r="R25" s="5">
        <v>1.25199999999499</v>
      </c>
      <c r="S25" s="5">
        <f t="shared" si="6"/>
        <v>34.343871459930291</v>
      </c>
      <c r="T25" s="5">
        <f t="shared" si="7"/>
        <v>2.8402381697362351</v>
      </c>
    </row>
    <row r="26" spans="1:20" x14ac:dyDescent="0.25">
      <c r="A26" s="3">
        <v>44430</v>
      </c>
      <c r="B26" s="4">
        <v>0.66666666666666663</v>
      </c>
      <c r="C26" s="5">
        <v>1.2409999999950301</v>
      </c>
      <c r="D26" s="5">
        <f t="shared" si="0"/>
        <v>33.863975619855402</v>
      </c>
      <c r="E26" s="5">
        <f t="shared" si="1"/>
        <v>2.8005507837620418</v>
      </c>
      <c r="F26" s="3">
        <v>44432</v>
      </c>
      <c r="G26" s="4">
        <v>0.66666666666666663</v>
      </c>
      <c r="H26" s="5">
        <v>1.2229999999951</v>
      </c>
      <c r="I26" s="5">
        <f t="shared" si="2"/>
        <v>33.084136879757395</v>
      </c>
      <c r="J26" s="5">
        <f t="shared" si="3"/>
        <v>2.7360581199559366</v>
      </c>
      <c r="K26" s="3">
        <v>44434</v>
      </c>
      <c r="L26" s="4">
        <v>0.66666666666666663</v>
      </c>
      <c r="M26" s="5">
        <v>1.2369999999950501</v>
      </c>
      <c r="N26" s="5">
        <f t="shared" si="4"/>
        <v>33.690092988824858</v>
      </c>
      <c r="O26" s="5">
        <f t="shared" si="5"/>
        <v>2.7861706901758154</v>
      </c>
      <c r="P26" s="3">
        <v>44436</v>
      </c>
      <c r="Q26" s="4">
        <v>0.66666666666666663</v>
      </c>
      <c r="R26" s="5">
        <v>1.23799999999504</v>
      </c>
      <c r="S26" s="5">
        <f t="shared" si="6"/>
        <v>33.733532351602847</v>
      </c>
      <c r="T26" s="5">
        <f t="shared" si="7"/>
        <v>2.7897631254775552</v>
      </c>
    </row>
    <row r="27" spans="1:20" x14ac:dyDescent="0.25">
      <c r="A27" s="3">
        <v>44430</v>
      </c>
      <c r="B27" s="4">
        <v>0.70833333333333337</v>
      </c>
      <c r="C27" s="5">
        <v>1.24199999999503</v>
      </c>
      <c r="D27" s="5">
        <f t="shared" si="0"/>
        <v>33.907498413171716</v>
      </c>
      <c r="E27" s="5">
        <f t="shared" si="1"/>
        <v>2.8041501187693005</v>
      </c>
      <c r="F27" s="3">
        <v>44432</v>
      </c>
      <c r="G27" s="4">
        <v>0.70833333333333337</v>
      </c>
      <c r="H27" s="5">
        <v>1.2139999999951401</v>
      </c>
      <c r="I27" s="5">
        <f t="shared" si="2"/>
        <v>32.696763003274647</v>
      </c>
      <c r="J27" s="5">
        <f t="shared" si="3"/>
        <v>2.7040223003708133</v>
      </c>
      <c r="K27" s="3">
        <v>44434</v>
      </c>
      <c r="L27" s="4">
        <v>0.70833333333333337</v>
      </c>
      <c r="M27" s="5">
        <v>1.23799999999504</v>
      </c>
      <c r="N27" s="5">
        <f t="shared" si="4"/>
        <v>33.733532351602847</v>
      </c>
      <c r="O27" s="5">
        <f t="shared" si="5"/>
        <v>2.7897631254775552</v>
      </c>
      <c r="P27" s="3">
        <v>44436</v>
      </c>
      <c r="Q27" s="4">
        <v>0.70833333333333337</v>
      </c>
      <c r="R27" s="5">
        <v>1.249999999995</v>
      </c>
      <c r="S27" s="5">
        <f t="shared" si="6"/>
        <v>34.256430451088811</v>
      </c>
      <c r="T27" s="5">
        <f t="shared" si="7"/>
        <v>2.8330067983050444</v>
      </c>
    </row>
    <row r="28" spans="1:20" x14ac:dyDescent="0.25">
      <c r="A28" s="3">
        <v>44430</v>
      </c>
      <c r="B28" s="4">
        <v>0.75</v>
      </c>
      <c r="C28" s="5">
        <v>1.2509999999949899</v>
      </c>
      <c r="D28" s="5">
        <f t="shared" si="0"/>
        <v>34.30014056566813</v>
      </c>
      <c r="E28" s="5">
        <f t="shared" si="1"/>
        <v>2.8366216247807543</v>
      </c>
      <c r="F28" s="3">
        <v>44432</v>
      </c>
      <c r="G28" s="4">
        <v>0.75</v>
      </c>
      <c r="H28" s="5">
        <v>1.20399999999518</v>
      </c>
      <c r="I28" s="5">
        <f t="shared" si="2"/>
        <v>32.268346057656537</v>
      </c>
      <c r="J28" s="5">
        <f t="shared" si="3"/>
        <v>2.6685922189681954</v>
      </c>
      <c r="K28" s="3">
        <v>44434</v>
      </c>
      <c r="L28" s="4">
        <v>0.75</v>
      </c>
      <c r="M28" s="5">
        <v>1.2339999999950599</v>
      </c>
      <c r="N28" s="5">
        <f t="shared" si="4"/>
        <v>33.559900176135237</v>
      </c>
      <c r="O28" s="5">
        <f t="shared" si="5"/>
        <v>2.7754037445663839</v>
      </c>
      <c r="P28" s="3">
        <v>44436</v>
      </c>
      <c r="Q28" s="4">
        <v>0.75</v>
      </c>
      <c r="R28" s="5">
        <v>1.2729999999949</v>
      </c>
      <c r="S28" s="5">
        <f t="shared" si="6"/>
        <v>35.267008492879853</v>
      </c>
      <c r="T28" s="5">
        <f t="shared" si="7"/>
        <v>2.9165816023611635</v>
      </c>
    </row>
    <row r="29" spans="1:20" x14ac:dyDescent="0.25">
      <c r="A29" s="3">
        <v>44430</v>
      </c>
      <c r="B29" s="4">
        <v>0.79166666666666663</v>
      </c>
      <c r="C29" s="5">
        <v>1.2529999999949799</v>
      </c>
      <c r="D29" s="5">
        <f t="shared" si="0"/>
        <v>34.387623127144003</v>
      </c>
      <c r="E29" s="5">
        <f t="shared" si="1"/>
        <v>2.843856432614809</v>
      </c>
      <c r="F29" s="3">
        <v>44432</v>
      </c>
      <c r="G29" s="4">
        <v>0.79166666666666663</v>
      </c>
      <c r="H29" s="5">
        <v>1.22699999999509</v>
      </c>
      <c r="I29" s="5">
        <f t="shared" si="2"/>
        <v>33.256848602128159</v>
      </c>
      <c r="J29" s="5">
        <f t="shared" si="3"/>
        <v>2.7503413793959988</v>
      </c>
      <c r="K29" s="3">
        <v>44434</v>
      </c>
      <c r="L29" s="4">
        <v>0.79166666666666663</v>
      </c>
      <c r="M29" s="5">
        <v>1.2649999999949399</v>
      </c>
      <c r="N29" s="5">
        <f t="shared" si="4"/>
        <v>34.91426098435921</v>
      </c>
      <c r="O29" s="5">
        <f t="shared" si="5"/>
        <v>2.8874093834065064</v>
      </c>
      <c r="P29" s="3">
        <v>44436</v>
      </c>
      <c r="Q29" s="4">
        <v>0.79166666666666663</v>
      </c>
      <c r="R29" s="5">
        <v>1.27099999999491</v>
      </c>
      <c r="S29" s="5">
        <f t="shared" si="6"/>
        <v>35.178697684010615</v>
      </c>
      <c r="T29" s="5">
        <f t="shared" si="7"/>
        <v>2.9092782984676777</v>
      </c>
    </row>
    <row r="30" spans="1:20" x14ac:dyDescent="0.25">
      <c r="A30" s="3">
        <v>44430</v>
      </c>
      <c r="B30" s="4">
        <v>0.83333333333333337</v>
      </c>
      <c r="C30" s="5">
        <v>1.2609999999949499</v>
      </c>
      <c r="D30" s="5">
        <f t="shared" si="0"/>
        <v>34.738383485962565</v>
      </c>
      <c r="E30" s="5">
        <f t="shared" si="1"/>
        <v>2.8728643142891039</v>
      </c>
      <c r="F30" s="3">
        <v>44432</v>
      </c>
      <c r="G30" s="4">
        <v>0.83333333333333337</v>
      </c>
      <c r="H30" s="5">
        <v>1.2509999999949899</v>
      </c>
      <c r="I30" s="5">
        <f t="shared" si="2"/>
        <v>34.30014056566813</v>
      </c>
      <c r="J30" s="5">
        <f t="shared" si="3"/>
        <v>2.8366216247807543</v>
      </c>
      <c r="K30" s="3">
        <v>44434</v>
      </c>
      <c r="L30" s="4">
        <v>0.83333333333333337</v>
      </c>
      <c r="M30" s="5">
        <v>1.2729999999949</v>
      </c>
      <c r="N30" s="5">
        <f t="shared" si="4"/>
        <v>35.267008492879853</v>
      </c>
      <c r="O30" s="5">
        <f t="shared" si="5"/>
        <v>2.9165816023611635</v>
      </c>
      <c r="P30" s="3">
        <v>44436</v>
      </c>
      <c r="Q30" s="4">
        <v>0.83333333333333337</v>
      </c>
      <c r="R30" s="5">
        <v>1.2719999999949101</v>
      </c>
      <c r="S30" s="5">
        <f t="shared" si="6"/>
        <v>35.222842768490295</v>
      </c>
      <c r="T30" s="5">
        <f t="shared" si="7"/>
        <v>2.9129290969541475</v>
      </c>
    </row>
    <row r="31" spans="1:20" x14ac:dyDescent="0.25">
      <c r="A31" s="3">
        <v>44430</v>
      </c>
      <c r="B31" s="4">
        <v>0.875</v>
      </c>
      <c r="C31" s="5">
        <v>1.24599999999501</v>
      </c>
      <c r="D31" s="5">
        <f t="shared" si="0"/>
        <v>34.081797924467629</v>
      </c>
      <c r="E31" s="5">
        <f t="shared" si="1"/>
        <v>2.8185646883534727</v>
      </c>
      <c r="F31" s="3">
        <v>44432</v>
      </c>
      <c r="G31" s="4">
        <v>0.875</v>
      </c>
      <c r="H31" s="5">
        <v>1.2389999999950401</v>
      </c>
      <c r="I31" s="5">
        <f t="shared" si="2"/>
        <v>33.77699258225288</v>
      </c>
      <c r="J31" s="5">
        <f t="shared" si="3"/>
        <v>2.7933572865523129</v>
      </c>
      <c r="K31" s="3">
        <v>44434</v>
      </c>
      <c r="L31" s="4">
        <v>0.875</v>
      </c>
      <c r="M31" s="5">
        <v>1.2729999999949</v>
      </c>
      <c r="N31" s="5">
        <f t="shared" si="4"/>
        <v>35.267008492879853</v>
      </c>
      <c r="O31" s="5">
        <f t="shared" si="5"/>
        <v>2.9165816023611635</v>
      </c>
      <c r="P31" s="3">
        <v>44436</v>
      </c>
      <c r="Q31" s="4">
        <v>0.875</v>
      </c>
      <c r="R31" s="5">
        <v>1.27099999999491</v>
      </c>
      <c r="S31" s="5">
        <f t="shared" si="6"/>
        <v>35.178697684010615</v>
      </c>
      <c r="T31" s="5">
        <f t="shared" si="7"/>
        <v>2.9092782984676777</v>
      </c>
    </row>
    <row r="32" spans="1:20" x14ac:dyDescent="0.25">
      <c r="A32" s="3">
        <v>44430</v>
      </c>
      <c r="B32" s="4">
        <v>0.91666666666666663</v>
      </c>
      <c r="C32" s="5">
        <v>1.2589999999949599</v>
      </c>
      <c r="D32" s="5">
        <f t="shared" si="0"/>
        <v>34.650568986466013</v>
      </c>
      <c r="E32" s="5">
        <f t="shared" si="1"/>
        <v>2.8656020551807391</v>
      </c>
      <c r="F32" s="3">
        <v>44432</v>
      </c>
      <c r="G32" s="4">
        <v>0.91666666666666663</v>
      </c>
      <c r="H32" s="5">
        <v>1.2409999999950301</v>
      </c>
      <c r="I32" s="5">
        <f t="shared" si="2"/>
        <v>33.863975619855402</v>
      </c>
      <c r="J32" s="5">
        <f t="shared" si="3"/>
        <v>2.8005507837620418</v>
      </c>
      <c r="K32" s="3">
        <v>44434</v>
      </c>
      <c r="L32" s="4">
        <v>0.91666666666666663</v>
      </c>
      <c r="M32" s="5">
        <v>1.27899999999488</v>
      </c>
      <c r="N32" s="5">
        <f t="shared" si="4"/>
        <v>35.532435909651987</v>
      </c>
      <c r="O32" s="5">
        <f t="shared" si="5"/>
        <v>2.938532449728219</v>
      </c>
      <c r="P32" s="3">
        <v>44436</v>
      </c>
      <c r="Q32" s="4">
        <v>0.91666666666666663</v>
      </c>
      <c r="R32" s="5">
        <v>1.2719999999949101</v>
      </c>
      <c r="S32" s="5">
        <f t="shared" si="6"/>
        <v>35.222842768490295</v>
      </c>
      <c r="T32" s="5">
        <f t="shared" si="7"/>
        <v>2.9129290969541475</v>
      </c>
    </row>
    <row r="33" spans="1:20" x14ac:dyDescent="0.25">
      <c r="A33" s="3">
        <v>44430</v>
      </c>
      <c r="B33" s="4">
        <v>0.95833333333333337</v>
      </c>
      <c r="C33" s="5">
        <v>1.2549999999949799</v>
      </c>
      <c r="D33" s="5">
        <f t="shared" si="0"/>
        <v>34.47518875354433</v>
      </c>
      <c r="E33" s="5">
        <f t="shared" si="1"/>
        <v>2.8510981099181159</v>
      </c>
      <c r="F33" s="3">
        <v>44432</v>
      </c>
      <c r="G33" s="4">
        <v>0.95833333333333337</v>
      </c>
      <c r="H33" s="5">
        <v>1.23999999999504</v>
      </c>
      <c r="I33" s="5">
        <f t="shared" si="2"/>
        <v>33.820473673944598</v>
      </c>
      <c r="J33" s="5">
        <f t="shared" si="3"/>
        <v>2.7969531728352179</v>
      </c>
      <c r="K33" s="3">
        <v>44434</v>
      </c>
      <c r="L33" s="4">
        <v>0.95833333333333337</v>
      </c>
      <c r="M33" s="5">
        <v>1.2739999999949001</v>
      </c>
      <c r="N33" s="5">
        <f t="shared" si="4"/>
        <v>35.311194850605339</v>
      </c>
      <c r="O33" s="5">
        <f t="shared" si="5"/>
        <v>2.9202358141450615</v>
      </c>
      <c r="P33" s="3">
        <v>44436</v>
      </c>
      <c r="Q33" s="4">
        <v>0.95833333333333337</v>
      </c>
      <c r="R33" s="5">
        <v>1.2679999999949201</v>
      </c>
      <c r="S33" s="5">
        <f t="shared" si="6"/>
        <v>35.046386335891484</v>
      </c>
      <c r="T33" s="5">
        <f t="shared" si="7"/>
        <v>2.8983361499782254</v>
      </c>
    </row>
    <row r="34" spans="1:20" ht="15.75" thickBot="1" x14ac:dyDescent="0.3">
      <c r="A34" s="3">
        <v>44431</v>
      </c>
      <c r="B34" s="4">
        <v>0</v>
      </c>
      <c r="C34" s="5">
        <v>1.247999999995</v>
      </c>
      <c r="D34" s="5">
        <f t="shared" si="0"/>
        <v>34.169072587936</v>
      </c>
      <c r="E34" s="5">
        <f t="shared" si="1"/>
        <v>2.825782303022307</v>
      </c>
      <c r="F34" s="3">
        <v>44433</v>
      </c>
      <c r="G34" s="4">
        <v>0</v>
      </c>
      <c r="H34" s="5">
        <v>1.2409999999950301</v>
      </c>
      <c r="I34" s="5">
        <f t="shared" si="2"/>
        <v>33.863975619855402</v>
      </c>
      <c r="J34" s="5">
        <f t="shared" si="3"/>
        <v>2.8005507837620418</v>
      </c>
      <c r="K34" s="3">
        <v>44435</v>
      </c>
      <c r="L34" s="4">
        <v>0</v>
      </c>
      <c r="M34" s="5">
        <v>1.2799999999948799</v>
      </c>
      <c r="N34" s="5">
        <f t="shared" si="4"/>
        <v>35.57674592972414</v>
      </c>
      <c r="O34" s="5">
        <f t="shared" si="5"/>
        <v>2.9421968883881862</v>
      </c>
    </row>
    <row r="35" spans="1:20" ht="15.75" thickBot="1" x14ac:dyDescent="0.3">
      <c r="A35" s="3">
        <v>44431</v>
      </c>
      <c r="B35" s="4">
        <v>4.1666666666666664E-2</v>
      </c>
      <c r="C35" s="5">
        <v>1.247999999995</v>
      </c>
      <c r="D35" s="5">
        <f t="shared" si="0"/>
        <v>34.169072587936</v>
      </c>
      <c r="E35" s="5">
        <f t="shared" si="1"/>
        <v>2.825782303022307</v>
      </c>
      <c r="F35" s="3">
        <v>44433</v>
      </c>
      <c r="G35" s="4">
        <v>4.1666666666666664E-2</v>
      </c>
      <c r="H35" s="5">
        <v>1.2389999999950401</v>
      </c>
      <c r="I35" s="5">
        <f t="shared" si="2"/>
        <v>33.77699258225288</v>
      </c>
      <c r="J35" s="5">
        <f t="shared" si="3"/>
        <v>2.7933572865523129</v>
      </c>
      <c r="K35" s="3">
        <v>44435</v>
      </c>
      <c r="L35" s="4">
        <v>4.1666666666666664E-2</v>
      </c>
      <c r="M35" s="5">
        <v>1.2719999999949101</v>
      </c>
      <c r="N35" s="5">
        <f t="shared" si="4"/>
        <v>35.222842768490295</v>
      </c>
      <c r="O35" s="5">
        <f t="shared" si="5"/>
        <v>2.9129290969541475</v>
      </c>
      <c r="Q35" s="6" t="s">
        <v>10</v>
      </c>
      <c r="R35" s="7"/>
      <c r="S35" s="7"/>
      <c r="T35" s="8">
        <f>SUM(E10:E57)+SUM(J10:J57)+SUM(O10:O57)+SUM(T10:T33)</f>
        <v>474.69435126770691</v>
      </c>
    </row>
    <row r="36" spans="1:20" x14ac:dyDescent="0.25">
      <c r="A36" s="3">
        <v>44431</v>
      </c>
      <c r="B36" s="4">
        <v>8.3333333333333329E-2</v>
      </c>
      <c r="C36" s="5">
        <v>1.23799999999504</v>
      </c>
      <c r="D36" s="5">
        <f t="shared" si="0"/>
        <v>33.733532351602847</v>
      </c>
      <c r="E36" s="5">
        <f t="shared" si="1"/>
        <v>2.7897631254775552</v>
      </c>
      <c r="F36" s="3">
        <v>44433</v>
      </c>
      <c r="G36" s="4">
        <v>8.3333333333333329E-2</v>
      </c>
      <c r="H36" s="5">
        <v>1.24199999999503</v>
      </c>
      <c r="I36" s="5">
        <f t="shared" si="2"/>
        <v>33.907498413171716</v>
      </c>
      <c r="J36" s="5">
        <f t="shared" si="3"/>
        <v>2.8041501187693005</v>
      </c>
      <c r="K36" s="3">
        <v>44435</v>
      </c>
      <c r="L36" s="4">
        <v>8.3333333333333329E-2</v>
      </c>
      <c r="M36" s="5">
        <v>1.28699999999485</v>
      </c>
      <c r="N36" s="5">
        <f t="shared" si="4"/>
        <v>35.887492156157116</v>
      </c>
      <c r="O36" s="5">
        <f t="shared" si="5"/>
        <v>2.9678956013141935</v>
      </c>
    </row>
    <row r="37" spans="1:20" x14ac:dyDescent="0.25">
      <c r="A37" s="3">
        <v>44431</v>
      </c>
      <c r="B37" s="4">
        <v>0.125</v>
      </c>
      <c r="C37" s="5">
        <v>1.23799999999504</v>
      </c>
      <c r="D37" s="5">
        <f t="shared" si="0"/>
        <v>33.733532351602847</v>
      </c>
      <c r="E37" s="5">
        <f t="shared" si="1"/>
        <v>2.7897631254775552</v>
      </c>
      <c r="F37" s="3">
        <v>44433</v>
      </c>
      <c r="G37" s="4">
        <v>0.125</v>
      </c>
      <c r="H37" s="5">
        <v>1.249999999995</v>
      </c>
      <c r="I37" s="5">
        <f t="shared" si="2"/>
        <v>34.256430451088811</v>
      </c>
      <c r="J37" s="5">
        <f t="shared" si="3"/>
        <v>2.8330067983050444</v>
      </c>
      <c r="K37" s="3">
        <v>44435</v>
      </c>
      <c r="L37" s="4">
        <v>0.125</v>
      </c>
      <c r="M37" s="5">
        <v>1.2879999999948399</v>
      </c>
      <c r="N37" s="5">
        <f t="shared" si="4"/>
        <v>35.931966694258975</v>
      </c>
      <c r="O37" s="5">
        <f t="shared" si="5"/>
        <v>2.9715736456152171</v>
      </c>
    </row>
    <row r="38" spans="1:20" x14ac:dyDescent="0.25">
      <c r="A38" s="3">
        <v>44431</v>
      </c>
      <c r="B38" s="4">
        <v>0.16666666666666666</v>
      </c>
      <c r="C38" s="5">
        <v>1.22899999999508</v>
      </c>
      <c r="D38" s="5">
        <f t="shared" si="0"/>
        <v>33.343330152133355</v>
      </c>
      <c r="E38" s="5">
        <f t="shared" si="1"/>
        <v>2.7574934035814285</v>
      </c>
      <c r="F38" s="3">
        <v>44433</v>
      </c>
      <c r="G38" s="4">
        <v>0.16666666666666666</v>
      </c>
      <c r="H38" s="5">
        <v>1.21499999999514</v>
      </c>
      <c r="I38" s="5">
        <f t="shared" si="2"/>
        <v>32.739720501913354</v>
      </c>
      <c r="J38" s="5">
        <f t="shared" si="3"/>
        <v>2.707574885508234</v>
      </c>
      <c r="K38" s="3">
        <v>44435</v>
      </c>
      <c r="L38" s="4">
        <v>0.16666666666666666</v>
      </c>
      <c r="M38" s="5">
        <v>1.2659999999949301</v>
      </c>
      <c r="N38" s="5">
        <f t="shared" si="4"/>
        <v>34.958282090896908</v>
      </c>
      <c r="O38" s="5">
        <f t="shared" si="5"/>
        <v>2.8910499289171741</v>
      </c>
    </row>
    <row r="39" spans="1:20" x14ac:dyDescent="0.25">
      <c r="A39" s="3">
        <v>44431</v>
      </c>
      <c r="B39" s="4">
        <v>0.20833333333333334</v>
      </c>
      <c r="C39" s="5">
        <v>1.2219999999951101</v>
      </c>
      <c r="D39" s="5">
        <f t="shared" si="0"/>
        <v>33.04101135995478</v>
      </c>
      <c r="E39" s="5">
        <f t="shared" si="1"/>
        <v>2.7324916394682601</v>
      </c>
      <c r="F39" s="3">
        <v>44433</v>
      </c>
      <c r="G39" s="4">
        <v>0.20833333333333334</v>
      </c>
      <c r="H39" s="5">
        <v>1.21699999999513</v>
      </c>
      <c r="I39" s="5">
        <f t="shared" si="2"/>
        <v>32.825698573573575</v>
      </c>
      <c r="J39" s="5">
        <f t="shared" si="3"/>
        <v>2.7146852720345347</v>
      </c>
      <c r="K39" s="3">
        <v>44435</v>
      </c>
      <c r="L39" s="4">
        <v>0.20833333333333334</v>
      </c>
      <c r="M39" s="5">
        <v>1.2639999999949401</v>
      </c>
      <c r="N39" s="5">
        <f t="shared" si="4"/>
        <v>34.870260563959562</v>
      </c>
      <c r="O39" s="5">
        <f t="shared" si="5"/>
        <v>2.8837705486394558</v>
      </c>
    </row>
    <row r="40" spans="1:20" x14ac:dyDescent="0.25">
      <c r="A40" s="3">
        <v>44431</v>
      </c>
      <c r="B40" s="4">
        <v>0.25</v>
      </c>
      <c r="C40" s="5">
        <v>1.2229999999951</v>
      </c>
      <c r="D40" s="5">
        <f t="shared" si="0"/>
        <v>33.084136879757395</v>
      </c>
      <c r="E40" s="5">
        <f t="shared" si="1"/>
        <v>2.7360581199559366</v>
      </c>
      <c r="F40" s="3">
        <v>44433</v>
      </c>
      <c r="G40" s="4">
        <v>0.25</v>
      </c>
      <c r="H40" s="5">
        <v>1.21499999999514</v>
      </c>
      <c r="I40" s="5">
        <f t="shared" si="2"/>
        <v>32.739720501913354</v>
      </c>
      <c r="J40" s="5">
        <f t="shared" si="3"/>
        <v>2.707574885508234</v>
      </c>
      <c r="K40" s="3">
        <v>44435</v>
      </c>
      <c r="L40" s="4">
        <v>0.25</v>
      </c>
      <c r="M40" s="5">
        <v>1.26699999999493</v>
      </c>
      <c r="N40" s="5">
        <f t="shared" si="4"/>
        <v>35.0023238769475</v>
      </c>
      <c r="O40" s="5">
        <f t="shared" si="5"/>
        <v>2.8946921846235583</v>
      </c>
    </row>
    <row r="41" spans="1:20" x14ac:dyDescent="0.25">
      <c r="A41" s="3">
        <v>44431</v>
      </c>
      <c r="B41" s="4">
        <v>0.29166666666666669</v>
      </c>
      <c r="C41" s="5">
        <v>1.2119999999951501</v>
      </c>
      <c r="D41" s="5">
        <f t="shared" si="0"/>
        <v>32.610911115482708</v>
      </c>
      <c r="E41" s="5">
        <f t="shared" si="1"/>
        <v>2.69692234925042</v>
      </c>
      <c r="F41" s="3">
        <v>44433</v>
      </c>
      <c r="G41" s="4">
        <v>0.29166666666666669</v>
      </c>
      <c r="H41" s="5">
        <v>1.21299999999514</v>
      </c>
      <c r="I41" s="5">
        <f t="shared" si="2"/>
        <v>32.653826538788131</v>
      </c>
      <c r="J41" s="5">
        <f t="shared" si="3"/>
        <v>2.7004714547577784</v>
      </c>
      <c r="K41" s="3">
        <v>44435</v>
      </c>
      <c r="L41" s="4">
        <v>0.29166666666666669</v>
      </c>
      <c r="M41" s="5">
        <v>1.26899999999492</v>
      </c>
      <c r="N41" s="5">
        <f t="shared" si="4"/>
        <v>35.090469461118396</v>
      </c>
      <c r="O41" s="5">
        <f t="shared" si="5"/>
        <v>2.901981824434491</v>
      </c>
    </row>
    <row r="42" spans="1:20" x14ac:dyDescent="0.25">
      <c r="A42" s="3">
        <v>44431</v>
      </c>
      <c r="B42" s="4">
        <v>0.33333333333333331</v>
      </c>
      <c r="C42" s="5">
        <v>1.2279999999950799</v>
      </c>
      <c r="D42" s="5">
        <f t="shared" si="0"/>
        <v>33.300078908830571</v>
      </c>
      <c r="E42" s="5">
        <f t="shared" si="1"/>
        <v>2.753916525760288</v>
      </c>
      <c r="F42" s="3">
        <v>44433</v>
      </c>
      <c r="G42" s="4">
        <v>0.33333333333333331</v>
      </c>
      <c r="H42" s="5">
        <v>1.2229999999951</v>
      </c>
      <c r="I42" s="5">
        <f t="shared" si="2"/>
        <v>33.084136879757395</v>
      </c>
      <c r="J42" s="5">
        <f t="shared" si="3"/>
        <v>2.7360581199559366</v>
      </c>
      <c r="K42" s="3">
        <v>44435</v>
      </c>
      <c r="L42" s="4">
        <v>0.33333333333333331</v>
      </c>
      <c r="M42" s="5">
        <v>1.2529999999949799</v>
      </c>
      <c r="N42" s="5">
        <f t="shared" si="4"/>
        <v>34.387623127144003</v>
      </c>
      <c r="O42" s="5">
        <f t="shared" si="5"/>
        <v>2.843856432614809</v>
      </c>
    </row>
    <row r="43" spans="1:20" x14ac:dyDescent="0.25">
      <c r="A43" s="3">
        <v>44431</v>
      </c>
      <c r="B43" s="4">
        <v>0.375</v>
      </c>
      <c r="C43" s="5">
        <v>1.2259999999950899</v>
      </c>
      <c r="D43" s="5">
        <f t="shared" si="0"/>
        <v>33.213639238941347</v>
      </c>
      <c r="E43" s="5">
        <f t="shared" si="1"/>
        <v>2.7467679650604491</v>
      </c>
      <c r="F43" s="3">
        <v>44433</v>
      </c>
      <c r="G43" s="4">
        <v>0.375</v>
      </c>
      <c r="H43" s="5">
        <v>1.24599999999501</v>
      </c>
      <c r="I43" s="5">
        <f t="shared" si="2"/>
        <v>34.081797924467629</v>
      </c>
      <c r="J43" s="5">
        <f t="shared" si="3"/>
        <v>2.8185646883534727</v>
      </c>
      <c r="K43" s="3">
        <v>44435</v>
      </c>
      <c r="L43" s="4">
        <v>0.375</v>
      </c>
      <c r="M43" s="5">
        <v>1.2779999999948799</v>
      </c>
      <c r="N43" s="5">
        <f t="shared" si="4"/>
        <v>35.488146483618181</v>
      </c>
      <c r="O43" s="5">
        <f t="shared" si="5"/>
        <v>2.9348697141952234</v>
      </c>
    </row>
    <row r="44" spans="1:20" x14ac:dyDescent="0.25">
      <c r="A44" s="3">
        <v>44431</v>
      </c>
      <c r="B44" s="4">
        <v>0.41666666666666669</v>
      </c>
      <c r="C44" s="5">
        <v>1.24399999999502</v>
      </c>
      <c r="D44" s="5">
        <f t="shared" si="0"/>
        <v>33.994606514799912</v>
      </c>
      <c r="E44" s="5">
        <f t="shared" si="1"/>
        <v>2.8113539587739527</v>
      </c>
      <c r="F44" s="3">
        <v>44433</v>
      </c>
      <c r="G44" s="4">
        <v>0.41666666666666669</v>
      </c>
      <c r="H44" s="5">
        <v>1.2469999999950101</v>
      </c>
      <c r="I44" s="5">
        <f t="shared" si="2"/>
        <v>34.125424852862103</v>
      </c>
      <c r="J44" s="5">
        <f t="shared" si="3"/>
        <v>2.8221726353316958</v>
      </c>
      <c r="K44" s="3">
        <v>44435</v>
      </c>
      <c r="L44" s="4">
        <v>0.41666666666666669</v>
      </c>
      <c r="M44" s="5">
        <v>1.27699999999489</v>
      </c>
      <c r="N44" s="5">
        <f t="shared" si="4"/>
        <v>35.443877658154662</v>
      </c>
      <c r="O44" s="5">
        <f t="shared" si="5"/>
        <v>2.9312086823293906</v>
      </c>
    </row>
    <row r="45" spans="1:20" x14ac:dyDescent="0.25">
      <c r="A45" s="3">
        <v>44431</v>
      </c>
      <c r="B45" s="4">
        <v>0.45833333333333331</v>
      </c>
      <c r="C45" s="5">
        <v>1.2449999999950201</v>
      </c>
      <c r="D45" s="5">
        <f t="shared" si="0"/>
        <v>34.038191809521848</v>
      </c>
      <c r="E45" s="5">
        <f t="shared" si="1"/>
        <v>2.8149584626474566</v>
      </c>
      <c r="F45" s="3">
        <v>44433</v>
      </c>
      <c r="G45" s="4">
        <v>0.45833333333333331</v>
      </c>
      <c r="H45" s="5">
        <v>1.25399999999498</v>
      </c>
      <c r="I45" s="5">
        <f t="shared" si="2"/>
        <v>34.431395560587276</v>
      </c>
      <c r="J45" s="5">
        <f t="shared" si="3"/>
        <v>2.8474764128605674</v>
      </c>
      <c r="K45" s="3">
        <v>44435</v>
      </c>
      <c r="L45" s="4">
        <v>0.45833333333333331</v>
      </c>
      <c r="M45" s="5">
        <v>1.2739999999949001</v>
      </c>
      <c r="N45" s="5">
        <f t="shared" si="4"/>
        <v>35.311194850605339</v>
      </c>
      <c r="O45" s="5">
        <f t="shared" si="5"/>
        <v>2.9202358141450615</v>
      </c>
    </row>
    <row r="46" spans="1:20" x14ac:dyDescent="0.25">
      <c r="A46" s="3">
        <v>44431</v>
      </c>
      <c r="B46" s="4">
        <v>0.5</v>
      </c>
      <c r="C46" s="5">
        <v>1.2279999999950799</v>
      </c>
      <c r="D46" s="5">
        <f t="shared" si="0"/>
        <v>33.300078908830571</v>
      </c>
      <c r="E46" s="5">
        <f t="shared" si="1"/>
        <v>2.753916525760288</v>
      </c>
      <c r="F46" s="3">
        <v>44433</v>
      </c>
      <c r="G46" s="4">
        <v>0.5</v>
      </c>
      <c r="H46" s="5">
        <v>1.23499999999506</v>
      </c>
      <c r="I46" s="5">
        <f t="shared" si="2"/>
        <v>33.603276894241716</v>
      </c>
      <c r="J46" s="5">
        <f t="shared" si="3"/>
        <v>2.7789909991537898</v>
      </c>
      <c r="K46" s="3">
        <v>44435</v>
      </c>
      <c r="L46" s="4">
        <v>0.5</v>
      </c>
      <c r="M46" s="5">
        <v>1.27899999999488</v>
      </c>
      <c r="N46" s="5">
        <f t="shared" si="4"/>
        <v>35.532435909651987</v>
      </c>
      <c r="O46" s="5">
        <f t="shared" si="5"/>
        <v>2.938532449728219</v>
      </c>
    </row>
    <row r="47" spans="1:20" x14ac:dyDescent="0.25">
      <c r="A47" s="3">
        <v>44431</v>
      </c>
      <c r="B47" s="4">
        <v>0.54166666666666663</v>
      </c>
      <c r="C47" s="5">
        <v>1.23099999999507</v>
      </c>
      <c r="D47" s="5">
        <f t="shared" si="0"/>
        <v>33.429895420913475</v>
      </c>
      <c r="E47" s="5">
        <f t="shared" si="1"/>
        <v>2.764652351309544</v>
      </c>
      <c r="F47" s="3">
        <v>44433</v>
      </c>
      <c r="G47" s="4">
        <v>0.54166666666666663</v>
      </c>
      <c r="H47" s="5">
        <v>1.23799999999504</v>
      </c>
      <c r="I47" s="5">
        <f t="shared" si="2"/>
        <v>33.733532351602847</v>
      </c>
      <c r="J47" s="5">
        <f t="shared" si="3"/>
        <v>2.7897631254775552</v>
      </c>
      <c r="K47" s="3">
        <v>44435</v>
      </c>
      <c r="L47" s="4">
        <v>0.54166666666666663</v>
      </c>
      <c r="M47" s="5">
        <v>1.26899999999492</v>
      </c>
      <c r="N47" s="5">
        <f t="shared" si="4"/>
        <v>35.090469461118396</v>
      </c>
      <c r="O47" s="5">
        <f t="shared" si="5"/>
        <v>2.901981824434491</v>
      </c>
    </row>
    <row r="48" spans="1:20" x14ac:dyDescent="0.25">
      <c r="A48" s="3">
        <v>44431</v>
      </c>
      <c r="B48" s="4">
        <v>0.58333333333333337</v>
      </c>
      <c r="C48" s="5">
        <v>1.22899999999508</v>
      </c>
      <c r="D48" s="5">
        <f t="shared" si="0"/>
        <v>33.343330152133355</v>
      </c>
      <c r="E48" s="5">
        <f t="shared" si="1"/>
        <v>2.7574934035814285</v>
      </c>
      <c r="F48" s="3">
        <v>44433</v>
      </c>
      <c r="G48" s="4">
        <v>0.58333333333333337</v>
      </c>
      <c r="H48" s="5">
        <v>1.2239999999950999</v>
      </c>
      <c r="I48" s="5">
        <f t="shared" si="2"/>
        <v>33.127283370820237</v>
      </c>
      <c r="J48" s="5">
        <f t="shared" si="3"/>
        <v>2.7396263347668333</v>
      </c>
      <c r="K48" s="3">
        <v>44435</v>
      </c>
      <c r="L48" s="4">
        <v>0.58333333333333337</v>
      </c>
      <c r="M48" s="5">
        <v>1.2649999999949399</v>
      </c>
      <c r="N48" s="5">
        <f t="shared" si="4"/>
        <v>34.91426098435921</v>
      </c>
      <c r="O48" s="5">
        <f t="shared" si="5"/>
        <v>2.8874093834065064</v>
      </c>
    </row>
    <row r="49" spans="1:15" x14ac:dyDescent="0.25">
      <c r="A49" s="3">
        <v>44431</v>
      </c>
      <c r="B49" s="4">
        <v>0.625</v>
      </c>
      <c r="C49" s="5">
        <v>1.2469999999950101</v>
      </c>
      <c r="D49" s="5">
        <f t="shared" si="0"/>
        <v>34.125424852862103</v>
      </c>
      <c r="E49" s="5">
        <f t="shared" si="1"/>
        <v>2.8221726353316958</v>
      </c>
      <c r="F49" s="3">
        <v>44433</v>
      </c>
      <c r="G49" s="4">
        <v>0.625</v>
      </c>
      <c r="H49" s="5">
        <v>1.2299999999950799</v>
      </c>
      <c r="I49" s="5">
        <f t="shared" si="2"/>
        <v>33.386602325127882</v>
      </c>
      <c r="J49" s="5">
        <f t="shared" si="3"/>
        <v>2.7610720122880759</v>
      </c>
      <c r="K49" s="3">
        <v>44435</v>
      </c>
      <c r="L49" s="4">
        <v>0.625</v>
      </c>
      <c r="M49" s="5">
        <v>1.2649999999949399</v>
      </c>
      <c r="N49" s="5">
        <f t="shared" si="4"/>
        <v>34.91426098435921</v>
      </c>
      <c r="O49" s="5">
        <f t="shared" si="5"/>
        <v>2.8874093834065064</v>
      </c>
    </row>
    <row r="50" spans="1:15" x14ac:dyDescent="0.25">
      <c r="A50" s="3">
        <v>44431</v>
      </c>
      <c r="B50" s="4">
        <v>0.66666666666666663</v>
      </c>
      <c r="C50" s="5">
        <v>1.23999999999504</v>
      </c>
      <c r="D50" s="5">
        <f t="shared" si="0"/>
        <v>33.820473673944598</v>
      </c>
      <c r="E50" s="5">
        <f t="shared" si="1"/>
        <v>2.7969531728352179</v>
      </c>
      <c r="F50" s="3">
        <v>44433</v>
      </c>
      <c r="G50" s="4">
        <v>0.66666666666666663</v>
      </c>
      <c r="H50" s="5">
        <v>1.23799999999504</v>
      </c>
      <c r="I50" s="5">
        <f t="shared" si="2"/>
        <v>33.733532351602847</v>
      </c>
      <c r="J50" s="5">
        <f t="shared" si="3"/>
        <v>2.7897631254775552</v>
      </c>
      <c r="K50" s="3">
        <v>44435</v>
      </c>
      <c r="L50" s="4">
        <v>0.66666666666666663</v>
      </c>
      <c r="M50" s="5">
        <v>1.26899999999492</v>
      </c>
      <c r="N50" s="5">
        <f t="shared" si="4"/>
        <v>35.090469461118396</v>
      </c>
      <c r="O50" s="5">
        <f t="shared" si="5"/>
        <v>2.901981824434491</v>
      </c>
    </row>
    <row r="51" spans="1:15" x14ac:dyDescent="0.25">
      <c r="A51" s="3">
        <v>44431</v>
      </c>
      <c r="B51" s="4">
        <v>0.70833333333333337</v>
      </c>
      <c r="C51" s="5">
        <v>1.2409999999950301</v>
      </c>
      <c r="D51" s="5">
        <f t="shared" si="0"/>
        <v>33.863975619855402</v>
      </c>
      <c r="E51" s="5">
        <f t="shared" si="1"/>
        <v>2.8005507837620418</v>
      </c>
      <c r="F51" s="3">
        <v>44433</v>
      </c>
      <c r="G51" s="4">
        <v>0.70833333333333337</v>
      </c>
      <c r="H51" s="5">
        <v>1.2339999999950599</v>
      </c>
      <c r="I51" s="5">
        <f t="shared" si="2"/>
        <v>33.559900176135237</v>
      </c>
      <c r="J51" s="5">
        <f t="shared" si="3"/>
        <v>2.7754037445663839</v>
      </c>
      <c r="K51" s="3">
        <v>44435</v>
      </c>
      <c r="L51" s="4">
        <v>0.70833333333333337</v>
      </c>
      <c r="M51" s="5">
        <v>1.25799999999496</v>
      </c>
      <c r="N51" s="5">
        <f t="shared" si="4"/>
        <v>34.60669282245685</v>
      </c>
      <c r="O51" s="5">
        <f t="shared" si="5"/>
        <v>2.8619734964171815</v>
      </c>
    </row>
    <row r="52" spans="1:15" x14ac:dyDescent="0.25">
      <c r="A52" s="3">
        <v>44431</v>
      </c>
      <c r="B52" s="4">
        <v>0.75</v>
      </c>
      <c r="C52" s="5">
        <v>1.2429999999950201</v>
      </c>
      <c r="D52" s="5">
        <f t="shared" si="0"/>
        <v>33.951042047085949</v>
      </c>
      <c r="E52" s="5">
        <f t="shared" si="1"/>
        <v>2.807751177294008</v>
      </c>
      <c r="F52" s="3">
        <v>44433</v>
      </c>
      <c r="G52" s="4">
        <v>0.75</v>
      </c>
      <c r="H52" s="5">
        <v>1.2219999999951101</v>
      </c>
      <c r="I52" s="5">
        <f t="shared" si="2"/>
        <v>33.04101135995478</v>
      </c>
      <c r="J52" s="5">
        <f t="shared" si="3"/>
        <v>2.7324916394682601</v>
      </c>
      <c r="K52" s="3">
        <v>44435</v>
      </c>
      <c r="L52" s="4">
        <v>0.75</v>
      </c>
      <c r="M52" s="5">
        <v>1.25999999999496</v>
      </c>
      <c r="N52" s="5">
        <f t="shared" si="4"/>
        <v>34.694465876524873</v>
      </c>
      <c r="O52" s="5">
        <f t="shared" si="5"/>
        <v>2.8692323279886067</v>
      </c>
    </row>
    <row r="53" spans="1:15" x14ac:dyDescent="0.25">
      <c r="A53" s="3">
        <v>44431</v>
      </c>
      <c r="B53" s="4">
        <v>0.79166666666666663</v>
      </c>
      <c r="C53" s="5">
        <v>1.25999999999496</v>
      </c>
      <c r="D53" s="5">
        <f t="shared" si="0"/>
        <v>34.694465876524873</v>
      </c>
      <c r="E53" s="5">
        <f t="shared" si="1"/>
        <v>2.8692323279886067</v>
      </c>
      <c r="F53" s="3">
        <v>44433</v>
      </c>
      <c r="G53" s="4">
        <v>0.79166666666666663</v>
      </c>
      <c r="H53" s="5">
        <v>1.2429999999950201</v>
      </c>
      <c r="I53" s="5">
        <f t="shared" si="2"/>
        <v>33.951042047085949</v>
      </c>
      <c r="J53" s="5">
        <f t="shared" si="3"/>
        <v>2.807751177294008</v>
      </c>
      <c r="K53" s="3">
        <v>44435</v>
      </c>
      <c r="L53" s="4">
        <v>0.79166666666666663</v>
      </c>
      <c r="M53" s="5">
        <v>1.28099999999487</v>
      </c>
      <c r="N53" s="5">
        <f t="shared" si="4"/>
        <v>35.62107653730984</v>
      </c>
      <c r="O53" s="5">
        <f t="shared" si="5"/>
        <v>2.9458630296355235</v>
      </c>
    </row>
    <row r="54" spans="1:15" x14ac:dyDescent="0.25">
      <c r="A54" s="3">
        <v>44431</v>
      </c>
      <c r="B54" s="4">
        <v>0.83333333333333337</v>
      </c>
      <c r="C54" s="5">
        <v>1.2629999999949399</v>
      </c>
      <c r="D54" s="5">
        <f t="shared" si="0"/>
        <v>34.826280836331769</v>
      </c>
      <c r="E54" s="5">
        <f t="shared" si="1"/>
        <v>2.8801334251646371</v>
      </c>
      <c r="F54" s="3">
        <v>44433</v>
      </c>
      <c r="G54" s="4">
        <v>0.83333333333333337</v>
      </c>
      <c r="H54" s="5">
        <v>1.2609999999949499</v>
      </c>
      <c r="I54" s="5">
        <f t="shared" si="2"/>
        <v>34.738383485962565</v>
      </c>
      <c r="J54" s="5">
        <f t="shared" si="3"/>
        <v>2.8728643142891039</v>
      </c>
      <c r="K54" s="3">
        <v>44435</v>
      </c>
      <c r="L54" s="4">
        <v>0.83333333333333337</v>
      </c>
      <c r="M54" s="5">
        <v>1.3009999999947901</v>
      </c>
      <c r="N54" s="5">
        <f t="shared" si="4"/>
        <v>36.51200208243479</v>
      </c>
      <c r="O54" s="5">
        <f t="shared" si="5"/>
        <v>3.019542572217357</v>
      </c>
    </row>
    <row r="55" spans="1:15" x14ac:dyDescent="0.25">
      <c r="A55" s="3">
        <v>44431</v>
      </c>
      <c r="B55" s="4">
        <v>0.875</v>
      </c>
      <c r="C55" s="5">
        <v>1.2549999999949799</v>
      </c>
      <c r="D55" s="5">
        <f t="shared" si="0"/>
        <v>34.47518875354433</v>
      </c>
      <c r="E55" s="5">
        <f t="shared" si="1"/>
        <v>2.8510981099181159</v>
      </c>
      <c r="F55" s="3">
        <v>44433</v>
      </c>
      <c r="G55" s="4">
        <v>0.875</v>
      </c>
      <c r="H55" s="5">
        <v>1.24599999999501</v>
      </c>
      <c r="I55" s="5">
        <f t="shared" si="2"/>
        <v>34.081797924467629</v>
      </c>
      <c r="J55" s="5">
        <f t="shared" si="3"/>
        <v>2.8185646883534727</v>
      </c>
      <c r="K55" s="3">
        <v>44435</v>
      </c>
      <c r="L55" s="4">
        <v>0.875</v>
      </c>
      <c r="M55" s="5">
        <v>1.2949999999948201</v>
      </c>
      <c r="N55" s="5">
        <f t="shared" si="4"/>
        <v>36.243863095810028</v>
      </c>
      <c r="O55" s="5">
        <f t="shared" si="5"/>
        <v>2.9973674780234894</v>
      </c>
    </row>
    <row r="56" spans="1:15" x14ac:dyDescent="0.25">
      <c r="A56" s="3">
        <v>44431</v>
      </c>
      <c r="B56" s="4">
        <v>0.91666666666666663</v>
      </c>
      <c r="C56" s="5">
        <v>1.25399999999498</v>
      </c>
      <c r="D56" s="5">
        <f t="shared" si="0"/>
        <v>34.431395560587276</v>
      </c>
      <c r="E56" s="5">
        <f t="shared" si="1"/>
        <v>2.8474764128605674</v>
      </c>
      <c r="F56" s="3">
        <v>44433</v>
      </c>
      <c r="G56" s="4">
        <v>0.91666666666666663</v>
      </c>
      <c r="H56" s="5">
        <v>1.2449999999950201</v>
      </c>
      <c r="I56" s="5">
        <f t="shared" si="2"/>
        <v>34.038191809521848</v>
      </c>
      <c r="J56" s="5">
        <f t="shared" si="3"/>
        <v>2.8149584626474566</v>
      </c>
      <c r="K56" s="3">
        <v>44435</v>
      </c>
      <c r="L56" s="4">
        <v>0.91666666666666663</v>
      </c>
      <c r="M56" s="5">
        <v>1.28499999999486</v>
      </c>
      <c r="N56" s="5">
        <f t="shared" si="4"/>
        <v>35.798604712557442</v>
      </c>
      <c r="O56" s="5">
        <f t="shared" si="5"/>
        <v>2.9605446097285002</v>
      </c>
    </row>
    <row r="57" spans="1:15" x14ac:dyDescent="0.25">
      <c r="A57" s="3">
        <v>44431</v>
      </c>
      <c r="B57" s="4">
        <v>0.95833333333333337</v>
      </c>
      <c r="C57" s="5">
        <v>1.2529999999949799</v>
      </c>
      <c r="D57" s="5">
        <f t="shared" si="0"/>
        <v>34.387623127144003</v>
      </c>
      <c r="E57" s="5">
        <f t="shared" si="1"/>
        <v>2.843856432614809</v>
      </c>
      <c r="F57" s="3">
        <v>44433</v>
      </c>
      <c r="G57" s="4">
        <v>0.95833333333333337</v>
      </c>
      <c r="H57" s="5">
        <v>1.24599999999501</v>
      </c>
      <c r="I57" s="5">
        <f t="shared" si="2"/>
        <v>34.081797924467629</v>
      </c>
      <c r="J57" s="5">
        <f t="shared" si="3"/>
        <v>2.8185646883534727</v>
      </c>
      <c r="K57" s="3">
        <v>44435</v>
      </c>
      <c r="L57" s="4">
        <v>0.95833333333333337</v>
      </c>
      <c r="M57" s="5">
        <v>1.2929999999948201</v>
      </c>
      <c r="N57" s="5">
        <f t="shared" si="4"/>
        <v>36.154647289305991</v>
      </c>
      <c r="O57" s="5">
        <f t="shared" si="5"/>
        <v>2.9899893308256051</v>
      </c>
    </row>
    <row r="178" spans="3:3" x14ac:dyDescent="0.25">
      <c r="C178" s="22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07225-AEC5-4265-B82F-AD77A1C57EBF}">
  <dimension ref="A1:O35"/>
  <sheetViews>
    <sheetView workbookViewId="0">
      <selection activeCell="E5" sqref="E5"/>
    </sheetView>
  </sheetViews>
  <sheetFormatPr defaultRowHeight="15" x14ac:dyDescent="0.25"/>
  <sheetData>
    <row r="1" spans="1:15" x14ac:dyDescent="0.25">
      <c r="A1" s="1" t="s">
        <v>0</v>
      </c>
      <c r="B1" s="1"/>
      <c r="C1" s="1"/>
    </row>
    <row r="2" spans="1:15" x14ac:dyDescent="0.25">
      <c r="A2" s="1" t="s">
        <v>1</v>
      </c>
      <c r="B2" s="1"/>
      <c r="C2" s="1"/>
    </row>
    <row r="3" spans="1:15" x14ac:dyDescent="0.25">
      <c r="A3" s="1" t="s">
        <v>2</v>
      </c>
      <c r="B3" s="1"/>
      <c r="C3" s="1"/>
    </row>
    <row r="4" spans="1:15" x14ac:dyDescent="0.25">
      <c r="A4" s="1" t="s">
        <v>3</v>
      </c>
      <c r="B4" s="1"/>
      <c r="C4" s="1"/>
    </row>
    <row r="5" spans="1:15" x14ac:dyDescent="0.25">
      <c r="A5" s="1" t="s">
        <v>4</v>
      </c>
      <c r="B5" s="1"/>
      <c r="C5" s="1"/>
    </row>
    <row r="6" spans="1:15" x14ac:dyDescent="0.25">
      <c r="A6" s="1"/>
      <c r="B6" s="1"/>
      <c r="C6" s="1"/>
    </row>
    <row r="7" spans="1:15" x14ac:dyDescent="0.25">
      <c r="A7" s="1"/>
      <c r="B7" s="1"/>
      <c r="C7" s="1"/>
      <c r="I7" s="23" t="s">
        <v>81</v>
      </c>
      <c r="J7" s="23"/>
      <c r="K7" s="23"/>
      <c r="L7" s="24">
        <f>MAX(D10:D33,I10:I33,N10:N33)</f>
        <v>35.843038160098132</v>
      </c>
    </row>
    <row r="8" spans="1:15" x14ac:dyDescent="0.25">
      <c r="A8" s="1"/>
      <c r="B8" s="1"/>
      <c r="C8" s="1"/>
    </row>
    <row r="9" spans="1:15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</row>
    <row r="10" spans="1:15" x14ac:dyDescent="0.25">
      <c r="A10" s="3">
        <v>44437</v>
      </c>
      <c r="B10" s="4">
        <v>0</v>
      </c>
      <c r="C10" s="5">
        <v>1.26699999999493</v>
      </c>
      <c r="D10" s="5">
        <f t="shared" ref="D10:D33" si="0">4*6*(C10^(1.522*(6^0.026)))</f>
        <v>35.0023238769475</v>
      </c>
      <c r="E10" s="5">
        <f t="shared" ref="E10:E33" si="1">D10*0.0827</f>
        <v>2.8946921846235583</v>
      </c>
      <c r="F10" s="3">
        <v>44438</v>
      </c>
      <c r="G10" s="4">
        <v>0</v>
      </c>
      <c r="H10" s="5">
        <v>1.249999999995</v>
      </c>
      <c r="I10" s="5">
        <f t="shared" ref="I10:I33" si="2">4*6*(H10^(1.522*(6^0.026)))</f>
        <v>34.256430451088811</v>
      </c>
      <c r="J10" s="5">
        <f t="shared" ref="J10:J33" si="3">I10*0.0827</f>
        <v>2.8330067983050444</v>
      </c>
      <c r="K10" s="3">
        <v>44439</v>
      </c>
      <c r="L10" s="4">
        <v>0</v>
      </c>
      <c r="M10" s="5">
        <v>1.2719999999949101</v>
      </c>
      <c r="N10" s="5">
        <f t="shared" ref="N10:N25" si="4">4*6*(M10^(1.522*(6^0.026)))</f>
        <v>35.222842768490295</v>
      </c>
      <c r="O10" s="5">
        <f t="shared" ref="O10:O25" si="5">N10*0.0827</f>
        <v>2.9129290969541475</v>
      </c>
    </row>
    <row r="11" spans="1:15" x14ac:dyDescent="0.25">
      <c r="A11" s="3">
        <v>44437</v>
      </c>
      <c r="B11" s="4">
        <v>4.1666666666666664E-2</v>
      </c>
      <c r="C11" s="5">
        <v>1.2629999999949399</v>
      </c>
      <c r="D11" s="5">
        <f t="shared" si="0"/>
        <v>34.826280836331769</v>
      </c>
      <c r="E11" s="5">
        <f t="shared" si="1"/>
        <v>2.8801334251646371</v>
      </c>
      <c r="F11" s="3">
        <v>44438</v>
      </c>
      <c r="G11" s="4">
        <v>4.1666666666666664E-2</v>
      </c>
      <c r="H11" s="5">
        <v>1.2569999999949699</v>
      </c>
      <c r="I11" s="5">
        <f t="shared" si="2"/>
        <v>34.562837391175663</v>
      </c>
      <c r="J11" s="5">
        <f t="shared" si="3"/>
        <v>2.8583466522502272</v>
      </c>
      <c r="K11" s="3">
        <v>44439</v>
      </c>
      <c r="L11" s="4">
        <v>4.1666666666666664E-2</v>
      </c>
      <c r="M11" s="5">
        <v>1.2819999999948699</v>
      </c>
      <c r="N11" s="5">
        <f t="shared" si="4"/>
        <v>35.665427725892798</v>
      </c>
      <c r="O11" s="5">
        <f t="shared" si="5"/>
        <v>2.9495308729313341</v>
      </c>
    </row>
    <row r="12" spans="1:15" x14ac:dyDescent="0.25">
      <c r="A12" s="3">
        <v>44437</v>
      </c>
      <c r="B12" s="4">
        <v>8.3333333333333329E-2</v>
      </c>
      <c r="C12" s="5">
        <v>1.28299999999486</v>
      </c>
      <c r="D12" s="5">
        <f t="shared" si="0"/>
        <v>35.709799488962105</v>
      </c>
      <c r="E12" s="5">
        <f t="shared" si="1"/>
        <v>2.953200417737166</v>
      </c>
      <c r="F12" s="3">
        <v>44438</v>
      </c>
      <c r="G12" s="4">
        <v>8.3333333333333329E-2</v>
      </c>
      <c r="H12" s="5">
        <v>1.2549999999949799</v>
      </c>
      <c r="I12" s="5">
        <f t="shared" si="2"/>
        <v>34.47518875354433</v>
      </c>
      <c r="J12" s="5">
        <f t="shared" si="3"/>
        <v>2.8510981099181159</v>
      </c>
      <c r="K12" s="3">
        <v>44439</v>
      </c>
      <c r="L12" s="4">
        <v>8.3333333333333329E-2</v>
      </c>
      <c r="M12" s="5">
        <v>1.2679999999949201</v>
      </c>
      <c r="N12" s="5">
        <f t="shared" si="4"/>
        <v>35.046386335891484</v>
      </c>
      <c r="O12" s="5">
        <f t="shared" si="5"/>
        <v>2.8983361499782254</v>
      </c>
    </row>
    <row r="13" spans="1:15" x14ac:dyDescent="0.25">
      <c r="A13" s="3">
        <v>44437</v>
      </c>
      <c r="B13" s="4">
        <v>0.125</v>
      </c>
      <c r="C13" s="5">
        <v>1.27899999999488</v>
      </c>
      <c r="D13" s="5">
        <f t="shared" si="0"/>
        <v>35.532435909651987</v>
      </c>
      <c r="E13" s="5">
        <f t="shared" si="1"/>
        <v>2.938532449728219</v>
      </c>
      <c r="F13" s="3">
        <v>44438</v>
      </c>
      <c r="G13" s="4">
        <v>0.125</v>
      </c>
      <c r="H13" s="5">
        <v>1.24399999999502</v>
      </c>
      <c r="I13" s="5">
        <f t="shared" si="2"/>
        <v>33.994606514799912</v>
      </c>
      <c r="J13" s="5">
        <f t="shared" si="3"/>
        <v>2.8113539587739527</v>
      </c>
      <c r="K13" s="3">
        <v>44439</v>
      </c>
      <c r="L13" s="4">
        <v>0.125</v>
      </c>
      <c r="M13" s="5">
        <v>1.2679999999949201</v>
      </c>
      <c r="N13" s="5">
        <f t="shared" si="4"/>
        <v>35.046386335891484</v>
      </c>
      <c r="O13" s="5">
        <f t="shared" si="5"/>
        <v>2.8983361499782254</v>
      </c>
    </row>
    <row r="14" spans="1:15" x14ac:dyDescent="0.25">
      <c r="A14" s="3">
        <v>44437</v>
      </c>
      <c r="B14" s="4">
        <v>0.16666666666666666</v>
      </c>
      <c r="C14" s="5">
        <v>1.2699999999949201</v>
      </c>
      <c r="D14" s="5">
        <f t="shared" si="0"/>
        <v>35.13457324602382</v>
      </c>
      <c r="E14" s="5">
        <f t="shared" si="1"/>
        <v>2.9056292074461698</v>
      </c>
      <c r="F14" s="3">
        <v>44438</v>
      </c>
      <c r="G14" s="4">
        <v>0.16666666666666666</v>
      </c>
      <c r="H14" s="5">
        <v>1.24599999999501</v>
      </c>
      <c r="I14" s="5">
        <f t="shared" si="2"/>
        <v>34.081797924467629</v>
      </c>
      <c r="J14" s="5">
        <f t="shared" si="3"/>
        <v>2.8185646883534727</v>
      </c>
      <c r="K14" s="3">
        <v>44439</v>
      </c>
      <c r="L14" s="4">
        <v>0.16666666666666666</v>
      </c>
      <c r="M14" s="5">
        <v>1.2859999999948499</v>
      </c>
      <c r="N14" s="5">
        <f t="shared" si="4"/>
        <v>35.843038160098132</v>
      </c>
      <c r="O14" s="5">
        <f t="shared" si="5"/>
        <v>2.9642192558401153</v>
      </c>
    </row>
    <row r="15" spans="1:15" x14ac:dyDescent="0.25">
      <c r="A15" s="3">
        <v>44437</v>
      </c>
      <c r="B15" s="4">
        <v>0.20833333333333334</v>
      </c>
      <c r="C15" s="5">
        <v>1.2529999999949799</v>
      </c>
      <c r="D15" s="5">
        <f t="shared" si="0"/>
        <v>34.387623127144003</v>
      </c>
      <c r="E15" s="5">
        <f t="shared" si="1"/>
        <v>2.843856432614809</v>
      </c>
      <c r="F15" s="3">
        <v>44438</v>
      </c>
      <c r="G15" s="4">
        <v>0.20833333333333334</v>
      </c>
      <c r="H15" s="5">
        <v>1.2389999999950401</v>
      </c>
      <c r="I15" s="5">
        <f t="shared" si="2"/>
        <v>33.77699258225288</v>
      </c>
      <c r="J15" s="5">
        <f t="shared" si="3"/>
        <v>2.7933572865523129</v>
      </c>
      <c r="K15" s="3">
        <v>44439</v>
      </c>
      <c r="L15" s="4">
        <v>0.20833333333333334</v>
      </c>
      <c r="M15" s="5">
        <v>1.2859999999948499</v>
      </c>
      <c r="N15" s="5">
        <f t="shared" si="4"/>
        <v>35.843038160098132</v>
      </c>
      <c r="O15" s="5">
        <f t="shared" si="5"/>
        <v>2.9642192558401153</v>
      </c>
    </row>
    <row r="16" spans="1:15" x14ac:dyDescent="0.25">
      <c r="A16" s="3">
        <v>44437</v>
      </c>
      <c r="B16" s="4">
        <v>0.25</v>
      </c>
      <c r="C16" s="5">
        <v>1.2549999999949799</v>
      </c>
      <c r="D16" s="5">
        <f t="shared" si="0"/>
        <v>34.47518875354433</v>
      </c>
      <c r="E16" s="5">
        <f t="shared" si="1"/>
        <v>2.8510981099181159</v>
      </c>
      <c r="F16" s="3">
        <v>44438</v>
      </c>
      <c r="G16" s="4">
        <v>0.25</v>
      </c>
      <c r="H16" s="5">
        <v>1.2469999999950101</v>
      </c>
      <c r="I16" s="5">
        <f t="shared" si="2"/>
        <v>34.125424852862103</v>
      </c>
      <c r="J16" s="5">
        <f t="shared" si="3"/>
        <v>2.8221726353316958</v>
      </c>
      <c r="K16" s="3">
        <v>44439</v>
      </c>
      <c r="L16" s="4">
        <v>0.25</v>
      </c>
      <c r="M16" s="5">
        <v>1.2649999999949399</v>
      </c>
      <c r="N16" s="5">
        <f t="shared" si="4"/>
        <v>34.91426098435921</v>
      </c>
      <c r="O16" s="5">
        <f t="shared" si="5"/>
        <v>2.8874093834065064</v>
      </c>
    </row>
    <row r="17" spans="1:15" x14ac:dyDescent="0.25">
      <c r="A17" s="3">
        <v>44437</v>
      </c>
      <c r="B17" s="4">
        <v>0.29166666666666669</v>
      </c>
      <c r="C17" s="5">
        <v>1.25199999999499</v>
      </c>
      <c r="D17" s="5">
        <f t="shared" si="0"/>
        <v>34.343871459930291</v>
      </c>
      <c r="E17" s="5">
        <f t="shared" si="1"/>
        <v>2.8402381697362351</v>
      </c>
      <c r="F17" s="3">
        <v>44438</v>
      </c>
      <c r="G17" s="4">
        <v>0.29166666666666669</v>
      </c>
      <c r="H17" s="5">
        <v>1.22899999999508</v>
      </c>
      <c r="I17" s="5">
        <f t="shared" si="2"/>
        <v>33.343330152133355</v>
      </c>
      <c r="J17" s="5">
        <f t="shared" si="3"/>
        <v>2.7574934035814285</v>
      </c>
      <c r="K17" s="3">
        <v>44439</v>
      </c>
      <c r="L17" s="4">
        <v>0.29166666666666669</v>
      </c>
      <c r="M17" s="5">
        <v>1.2719999999949101</v>
      </c>
      <c r="N17" s="5">
        <f t="shared" si="4"/>
        <v>35.222842768490295</v>
      </c>
      <c r="O17" s="5">
        <f t="shared" si="5"/>
        <v>2.9129290969541475</v>
      </c>
    </row>
    <row r="18" spans="1:15" x14ac:dyDescent="0.25">
      <c r="A18" s="3">
        <v>44437</v>
      </c>
      <c r="B18" s="4">
        <v>0.33333333333333331</v>
      </c>
      <c r="C18" s="5">
        <v>1.2319999999950699</v>
      </c>
      <c r="D18" s="5">
        <f t="shared" si="0"/>
        <v>33.473209432598566</v>
      </c>
      <c r="E18" s="5">
        <f t="shared" si="1"/>
        <v>2.7682344200759013</v>
      </c>
      <c r="F18" s="3">
        <v>44438</v>
      </c>
      <c r="G18" s="4">
        <v>0.33333333333333331</v>
      </c>
      <c r="H18" s="5">
        <v>1.2229999999951</v>
      </c>
      <c r="I18" s="5">
        <f t="shared" si="2"/>
        <v>33.084136879757395</v>
      </c>
      <c r="J18" s="5">
        <f t="shared" si="3"/>
        <v>2.7360581199559366</v>
      </c>
      <c r="K18" s="3">
        <v>44439</v>
      </c>
      <c r="L18" s="4">
        <v>0.33333333333333331</v>
      </c>
      <c r="M18" s="5">
        <v>1.2569999999949699</v>
      </c>
      <c r="N18" s="5">
        <f t="shared" si="4"/>
        <v>34.562837391175663</v>
      </c>
      <c r="O18" s="5">
        <f t="shared" si="5"/>
        <v>2.8583466522502272</v>
      </c>
    </row>
    <row r="19" spans="1:15" x14ac:dyDescent="0.25">
      <c r="A19" s="3">
        <v>44437</v>
      </c>
      <c r="B19" s="4">
        <v>0.375</v>
      </c>
      <c r="C19" s="5">
        <v>1.23299999999506</v>
      </c>
      <c r="D19" s="5">
        <f t="shared" si="0"/>
        <v>33.516544353297768</v>
      </c>
      <c r="E19" s="5">
        <f t="shared" si="1"/>
        <v>2.7718182180177253</v>
      </c>
      <c r="F19" s="3">
        <v>44438</v>
      </c>
      <c r="G19" s="4">
        <v>0.375</v>
      </c>
      <c r="H19" s="5">
        <v>1.2549999999949799</v>
      </c>
      <c r="I19" s="5">
        <f t="shared" si="2"/>
        <v>34.47518875354433</v>
      </c>
      <c r="J19" s="5">
        <f t="shared" si="3"/>
        <v>2.8510981099181159</v>
      </c>
      <c r="K19" s="3">
        <v>44439</v>
      </c>
      <c r="L19" s="4">
        <v>0.375</v>
      </c>
      <c r="M19" s="5">
        <v>1.2609999999949499</v>
      </c>
      <c r="N19" s="5">
        <f t="shared" si="4"/>
        <v>34.738383485962565</v>
      </c>
      <c r="O19" s="5">
        <f t="shared" si="5"/>
        <v>2.8728643142891039</v>
      </c>
    </row>
    <row r="20" spans="1:15" x14ac:dyDescent="0.25">
      <c r="A20" s="3">
        <v>44437</v>
      </c>
      <c r="B20" s="4">
        <v>0.41666666666666669</v>
      </c>
      <c r="C20" s="5">
        <v>1.2549999999949799</v>
      </c>
      <c r="D20" s="5">
        <f t="shared" si="0"/>
        <v>34.47518875354433</v>
      </c>
      <c r="E20" s="5">
        <f t="shared" si="1"/>
        <v>2.8510981099181159</v>
      </c>
      <c r="F20" s="3">
        <v>44438</v>
      </c>
      <c r="G20" s="4">
        <v>0.41666666666666669</v>
      </c>
      <c r="H20" s="5">
        <v>1.2639999999949401</v>
      </c>
      <c r="I20" s="5">
        <f t="shared" si="2"/>
        <v>34.870260563959562</v>
      </c>
      <c r="J20" s="5">
        <f t="shared" si="3"/>
        <v>2.8837705486394558</v>
      </c>
      <c r="K20" s="3">
        <v>44439</v>
      </c>
      <c r="L20" s="4">
        <v>0.41666666666666669</v>
      </c>
      <c r="M20" s="5">
        <v>1.2779999999948799</v>
      </c>
      <c r="N20" s="5">
        <f t="shared" si="4"/>
        <v>35.488146483618181</v>
      </c>
      <c r="O20" s="5">
        <f t="shared" si="5"/>
        <v>2.9348697141952234</v>
      </c>
    </row>
    <row r="21" spans="1:15" x14ac:dyDescent="0.25">
      <c r="A21" s="3">
        <v>44437</v>
      </c>
      <c r="B21" s="4">
        <v>0.45833333333333331</v>
      </c>
      <c r="C21" s="5">
        <v>1.2409999999950301</v>
      </c>
      <c r="D21" s="5">
        <f t="shared" si="0"/>
        <v>33.863975619855402</v>
      </c>
      <c r="E21" s="5">
        <f t="shared" si="1"/>
        <v>2.8005507837620418</v>
      </c>
      <c r="F21" s="3">
        <v>44438</v>
      </c>
      <c r="G21" s="4">
        <v>0.45833333333333331</v>
      </c>
      <c r="H21" s="5">
        <v>1.2629999999949399</v>
      </c>
      <c r="I21" s="5">
        <f t="shared" si="2"/>
        <v>34.826280836331769</v>
      </c>
      <c r="J21" s="5">
        <f t="shared" si="3"/>
        <v>2.8801334251646371</v>
      </c>
      <c r="K21" s="3">
        <v>44439</v>
      </c>
      <c r="L21" s="4">
        <v>0.45833333333333331</v>
      </c>
      <c r="M21" s="5">
        <v>1.27699999999489</v>
      </c>
      <c r="N21" s="5">
        <f t="shared" si="4"/>
        <v>35.443877658154662</v>
      </c>
      <c r="O21" s="5">
        <f t="shared" si="5"/>
        <v>2.9312086823293906</v>
      </c>
    </row>
    <row r="22" spans="1:15" x14ac:dyDescent="0.25">
      <c r="A22" s="3">
        <v>44437</v>
      </c>
      <c r="B22" s="4">
        <v>0.5</v>
      </c>
      <c r="C22" s="5">
        <v>1.23999999999504</v>
      </c>
      <c r="D22" s="5">
        <f t="shared" si="0"/>
        <v>33.820473673944598</v>
      </c>
      <c r="E22" s="5">
        <f t="shared" si="1"/>
        <v>2.7969531728352179</v>
      </c>
      <c r="F22" s="3">
        <v>44438</v>
      </c>
      <c r="G22" s="4">
        <v>0.5</v>
      </c>
      <c r="H22" s="5">
        <v>1.26699999999493</v>
      </c>
      <c r="I22" s="5">
        <f t="shared" si="2"/>
        <v>35.0023238769475</v>
      </c>
      <c r="J22" s="5">
        <f t="shared" si="3"/>
        <v>2.8946921846235583</v>
      </c>
      <c r="K22" s="3">
        <v>44439</v>
      </c>
      <c r="L22" s="4">
        <v>0.5</v>
      </c>
      <c r="M22" s="5">
        <v>1.2859999999948499</v>
      </c>
      <c r="N22" s="5">
        <f t="shared" si="4"/>
        <v>35.843038160098132</v>
      </c>
      <c r="O22" s="5">
        <f t="shared" si="5"/>
        <v>2.9642192558401153</v>
      </c>
    </row>
    <row r="23" spans="1:15" x14ac:dyDescent="0.25">
      <c r="A23" s="3">
        <v>44437</v>
      </c>
      <c r="B23" s="4">
        <v>0.54166666666666663</v>
      </c>
      <c r="C23" s="5">
        <v>1.23499999999506</v>
      </c>
      <c r="D23" s="5">
        <f t="shared" si="0"/>
        <v>33.603276894241716</v>
      </c>
      <c r="E23" s="5">
        <f t="shared" si="1"/>
        <v>2.7789909991537898</v>
      </c>
      <c r="F23" s="3">
        <v>44438</v>
      </c>
      <c r="G23" s="4">
        <v>0.54166666666666663</v>
      </c>
      <c r="H23" s="5">
        <v>1.2629999999949399</v>
      </c>
      <c r="I23" s="5">
        <f t="shared" si="2"/>
        <v>34.826280836331769</v>
      </c>
      <c r="J23" s="5">
        <f t="shared" si="3"/>
        <v>2.8801334251646371</v>
      </c>
      <c r="K23" s="3">
        <v>44439</v>
      </c>
      <c r="L23" s="4">
        <v>0.54166666666666663</v>
      </c>
      <c r="M23" s="5">
        <v>1.2619999999949501</v>
      </c>
      <c r="N23" s="5">
        <f t="shared" si="4"/>
        <v>34.782321808117011</v>
      </c>
      <c r="O23" s="5">
        <f t="shared" si="5"/>
        <v>2.8764980135312768</v>
      </c>
    </row>
    <row r="24" spans="1:15" x14ac:dyDescent="0.25">
      <c r="A24" s="3">
        <v>44437</v>
      </c>
      <c r="B24" s="4">
        <v>0.58333333333333337</v>
      </c>
      <c r="C24" s="5">
        <v>1.2259999999950899</v>
      </c>
      <c r="D24" s="5">
        <f t="shared" si="0"/>
        <v>33.213639238941347</v>
      </c>
      <c r="E24" s="5">
        <f t="shared" si="1"/>
        <v>2.7467679650604491</v>
      </c>
      <c r="F24" s="3">
        <v>44438</v>
      </c>
      <c r="G24" s="4">
        <v>0.58333333333333337</v>
      </c>
      <c r="H24" s="5">
        <v>1.2489999999950001</v>
      </c>
      <c r="I24" s="5">
        <f t="shared" si="2"/>
        <v>34.212741122929437</v>
      </c>
      <c r="J24" s="5">
        <f t="shared" si="3"/>
        <v>2.8293936908662642</v>
      </c>
      <c r="K24" s="3">
        <v>44439</v>
      </c>
      <c r="L24" s="4">
        <v>0.58333333333333337</v>
      </c>
      <c r="M24" s="5">
        <v>1.2679999999949201</v>
      </c>
      <c r="N24" s="5">
        <f t="shared" si="4"/>
        <v>35.046386335891484</v>
      </c>
      <c r="O24" s="5">
        <f t="shared" si="5"/>
        <v>2.8983361499782254</v>
      </c>
    </row>
    <row r="25" spans="1:15" x14ac:dyDescent="0.25">
      <c r="A25" s="3">
        <v>44437</v>
      </c>
      <c r="B25" s="4">
        <v>0.625</v>
      </c>
      <c r="C25" s="5">
        <v>1.22699999999509</v>
      </c>
      <c r="D25" s="5">
        <f t="shared" si="0"/>
        <v>33.256848602128159</v>
      </c>
      <c r="E25" s="5">
        <f t="shared" si="1"/>
        <v>2.7503413793959988</v>
      </c>
      <c r="F25" s="3">
        <v>44438</v>
      </c>
      <c r="G25" s="4">
        <v>0.625</v>
      </c>
      <c r="H25" s="5">
        <v>1.2509999999949899</v>
      </c>
      <c r="I25" s="5">
        <f t="shared" si="2"/>
        <v>34.30014056566813</v>
      </c>
      <c r="J25" s="5">
        <f t="shared" si="3"/>
        <v>2.8366216247807543</v>
      </c>
      <c r="K25" s="3">
        <v>44439</v>
      </c>
      <c r="L25" s="4">
        <v>0.625</v>
      </c>
      <c r="M25" s="5">
        <v>1.25399999999498</v>
      </c>
      <c r="N25" s="5">
        <f t="shared" si="4"/>
        <v>34.431395560587276</v>
      </c>
      <c r="O25" s="5">
        <f t="shared" si="5"/>
        <v>2.8474764128605674</v>
      </c>
    </row>
    <row r="26" spans="1:15" x14ac:dyDescent="0.25">
      <c r="A26" s="3">
        <v>44437</v>
      </c>
      <c r="B26" s="4">
        <v>0.66666666666666663</v>
      </c>
      <c r="C26" s="5">
        <v>1.2359999999950499</v>
      </c>
      <c r="D26" s="5">
        <f t="shared" si="0"/>
        <v>33.646674500755708</v>
      </c>
      <c r="E26" s="5">
        <f t="shared" si="1"/>
        <v>2.7825799812124967</v>
      </c>
      <c r="F26" s="3">
        <v>44438</v>
      </c>
      <c r="G26" s="4">
        <v>0.66666666666666663</v>
      </c>
      <c r="H26" s="5">
        <v>1.23299999999506</v>
      </c>
      <c r="I26" s="5">
        <f t="shared" si="2"/>
        <v>33.516544353297768</v>
      </c>
      <c r="J26" s="5">
        <f t="shared" si="3"/>
        <v>2.7718182180177253</v>
      </c>
      <c r="K26" s="3">
        <v>44439</v>
      </c>
      <c r="L26" s="4">
        <v>0.66666666666666663</v>
      </c>
      <c r="M26" s="5">
        <v>1.24599999999501</v>
      </c>
      <c r="N26" s="5">
        <f t="shared" ref="N26:N33" si="6">4*6*(M26^(1.522*(6^0.026)))</f>
        <v>34.081797924467629</v>
      </c>
      <c r="O26" s="5">
        <f t="shared" ref="O26:O33" si="7">N26*0.0827</f>
        <v>2.8185646883534727</v>
      </c>
    </row>
    <row r="27" spans="1:15" x14ac:dyDescent="0.25">
      <c r="A27" s="3">
        <v>44437</v>
      </c>
      <c r="B27" s="4">
        <v>0.70833333333333337</v>
      </c>
      <c r="C27" s="5">
        <v>1.2409999999950301</v>
      </c>
      <c r="D27" s="5">
        <f t="shared" si="0"/>
        <v>33.863975619855402</v>
      </c>
      <c r="E27" s="5">
        <f t="shared" si="1"/>
        <v>2.8005507837620418</v>
      </c>
      <c r="F27" s="3">
        <v>44438</v>
      </c>
      <c r="G27" s="4">
        <v>0.70833333333333337</v>
      </c>
      <c r="H27" s="5">
        <v>1.24399999999502</v>
      </c>
      <c r="I27" s="5">
        <f t="shared" si="2"/>
        <v>33.994606514799912</v>
      </c>
      <c r="J27" s="5">
        <f t="shared" si="3"/>
        <v>2.8113539587739527</v>
      </c>
      <c r="K27" s="3">
        <v>44439</v>
      </c>
      <c r="L27" s="4">
        <v>0.70833333333333337</v>
      </c>
      <c r="M27" s="5">
        <v>1.25799999999496</v>
      </c>
      <c r="N27" s="5">
        <f t="shared" si="6"/>
        <v>34.60669282245685</v>
      </c>
      <c r="O27" s="5">
        <f t="shared" si="7"/>
        <v>2.8619734964171815</v>
      </c>
    </row>
    <row r="28" spans="1:15" x14ac:dyDescent="0.25">
      <c r="A28" s="3">
        <v>44437</v>
      </c>
      <c r="B28" s="4">
        <v>0.75</v>
      </c>
      <c r="C28" s="5">
        <v>1.25599999999497</v>
      </c>
      <c r="D28" s="5">
        <f t="shared" si="0"/>
        <v>34.519002699306938</v>
      </c>
      <c r="E28" s="5">
        <f t="shared" si="1"/>
        <v>2.8547215232326835</v>
      </c>
      <c r="F28" s="3">
        <v>44438</v>
      </c>
      <c r="G28" s="4">
        <v>0.75</v>
      </c>
      <c r="H28" s="5">
        <v>1.2319999999950699</v>
      </c>
      <c r="I28" s="5">
        <f t="shared" si="2"/>
        <v>33.473209432598566</v>
      </c>
      <c r="J28" s="5">
        <f t="shared" si="3"/>
        <v>2.7682344200759013</v>
      </c>
      <c r="K28" s="3">
        <v>44439</v>
      </c>
      <c r="L28" s="4">
        <v>0.75</v>
      </c>
      <c r="M28" s="5">
        <v>1.2719999999949101</v>
      </c>
      <c r="N28" s="5">
        <f t="shared" si="6"/>
        <v>35.222842768490295</v>
      </c>
      <c r="O28" s="5">
        <f t="shared" si="7"/>
        <v>2.9129290969541475</v>
      </c>
    </row>
    <row r="29" spans="1:15" x14ac:dyDescent="0.25">
      <c r="A29" s="3">
        <v>44437</v>
      </c>
      <c r="B29" s="4">
        <v>0.79166666666666663</v>
      </c>
      <c r="C29" s="5">
        <v>1.2629999999949399</v>
      </c>
      <c r="D29" s="5">
        <f t="shared" si="0"/>
        <v>34.826280836331769</v>
      </c>
      <c r="E29" s="5">
        <f t="shared" si="1"/>
        <v>2.8801334251646371</v>
      </c>
      <c r="F29" s="3">
        <v>44438</v>
      </c>
      <c r="G29" s="4">
        <v>0.79166666666666663</v>
      </c>
      <c r="H29" s="5">
        <v>1.25799999999496</v>
      </c>
      <c r="I29" s="5">
        <f t="shared" si="2"/>
        <v>34.60669282245685</v>
      </c>
      <c r="J29" s="5">
        <f t="shared" si="3"/>
        <v>2.8619734964171815</v>
      </c>
      <c r="K29" s="3">
        <v>44439</v>
      </c>
      <c r="L29" s="4">
        <v>0.79166666666666663</v>
      </c>
      <c r="M29" s="5">
        <v>1.2739999999949001</v>
      </c>
      <c r="N29" s="5">
        <f t="shared" si="6"/>
        <v>35.311194850605339</v>
      </c>
      <c r="O29" s="5">
        <f t="shared" si="7"/>
        <v>2.9202358141450615</v>
      </c>
    </row>
    <row r="30" spans="1:15" x14ac:dyDescent="0.25">
      <c r="A30" s="3">
        <v>44437</v>
      </c>
      <c r="B30" s="4">
        <v>0.83333333333333337</v>
      </c>
      <c r="C30" s="5">
        <v>1.25199999999499</v>
      </c>
      <c r="D30" s="5">
        <f t="shared" si="0"/>
        <v>34.343871459930291</v>
      </c>
      <c r="E30" s="5">
        <f t="shared" si="1"/>
        <v>2.8402381697362351</v>
      </c>
      <c r="F30" s="3">
        <v>44438</v>
      </c>
      <c r="G30" s="4">
        <v>0.83333333333333337</v>
      </c>
      <c r="H30" s="5">
        <v>1.2639999999949401</v>
      </c>
      <c r="I30" s="5">
        <f t="shared" si="2"/>
        <v>34.870260563959562</v>
      </c>
      <c r="J30" s="5">
        <f t="shared" si="3"/>
        <v>2.8837705486394558</v>
      </c>
      <c r="K30" s="3">
        <v>44439</v>
      </c>
      <c r="L30" s="4">
        <v>0.83333333333333337</v>
      </c>
      <c r="M30" s="5">
        <v>1.26699999999493</v>
      </c>
      <c r="N30" s="5">
        <f t="shared" si="6"/>
        <v>35.0023238769475</v>
      </c>
      <c r="O30" s="5">
        <f t="shared" si="7"/>
        <v>2.8946921846235583</v>
      </c>
    </row>
    <row r="31" spans="1:15" x14ac:dyDescent="0.25">
      <c r="A31" s="3">
        <v>44437</v>
      </c>
      <c r="B31" s="4">
        <v>0.875</v>
      </c>
      <c r="C31" s="5">
        <v>1.2679999999949201</v>
      </c>
      <c r="D31" s="5">
        <f t="shared" si="0"/>
        <v>35.046386335891484</v>
      </c>
      <c r="E31" s="5">
        <f t="shared" si="1"/>
        <v>2.8983361499782254</v>
      </c>
      <c r="F31" s="3">
        <v>44438</v>
      </c>
      <c r="G31" s="4">
        <v>0.875</v>
      </c>
      <c r="H31" s="5">
        <v>1.26699999999493</v>
      </c>
      <c r="I31" s="5">
        <f t="shared" si="2"/>
        <v>35.0023238769475</v>
      </c>
      <c r="J31" s="5">
        <f t="shared" si="3"/>
        <v>2.8946921846235583</v>
      </c>
      <c r="K31" s="3">
        <v>44439</v>
      </c>
      <c r="L31" s="4">
        <v>0.875</v>
      </c>
      <c r="M31" s="5">
        <v>1.2739999999949001</v>
      </c>
      <c r="N31" s="5">
        <f t="shared" si="6"/>
        <v>35.311194850605339</v>
      </c>
      <c r="O31" s="5">
        <f t="shared" si="7"/>
        <v>2.9202358141450615</v>
      </c>
    </row>
    <row r="32" spans="1:15" x14ac:dyDescent="0.25">
      <c r="A32" s="3">
        <v>44437</v>
      </c>
      <c r="B32" s="4">
        <v>0.91666666666666663</v>
      </c>
      <c r="C32" s="5">
        <v>1.2619999999949501</v>
      </c>
      <c r="D32" s="5">
        <f t="shared" si="0"/>
        <v>34.782321808117011</v>
      </c>
      <c r="E32" s="5">
        <f t="shared" si="1"/>
        <v>2.8764980135312768</v>
      </c>
      <c r="F32" s="3">
        <v>44438</v>
      </c>
      <c r="G32" s="4">
        <v>0.91666666666666663</v>
      </c>
      <c r="H32" s="5">
        <v>1.2529999999949799</v>
      </c>
      <c r="I32" s="5">
        <f t="shared" si="2"/>
        <v>34.387623127144003</v>
      </c>
      <c r="J32" s="5">
        <f t="shared" si="3"/>
        <v>2.843856432614809</v>
      </c>
      <c r="K32" s="3">
        <v>44439</v>
      </c>
      <c r="L32" s="4">
        <v>0.91666666666666663</v>
      </c>
      <c r="M32" s="5">
        <v>1.2679999999949201</v>
      </c>
      <c r="N32" s="5">
        <f t="shared" si="6"/>
        <v>35.046386335891484</v>
      </c>
      <c r="O32" s="5">
        <f t="shared" si="7"/>
        <v>2.8983361499782254</v>
      </c>
    </row>
    <row r="33" spans="1:15" x14ac:dyDescent="0.25">
      <c r="A33" s="3">
        <v>44437</v>
      </c>
      <c r="B33" s="4">
        <v>0.95833333333333337</v>
      </c>
      <c r="C33" s="5">
        <v>1.2609999999949499</v>
      </c>
      <c r="D33" s="5">
        <f t="shared" si="0"/>
        <v>34.738383485962565</v>
      </c>
      <c r="E33" s="5">
        <f t="shared" si="1"/>
        <v>2.8728643142891039</v>
      </c>
      <c r="F33" s="3">
        <v>44438</v>
      </c>
      <c r="G33" s="4">
        <v>0.95833333333333337</v>
      </c>
      <c r="H33" s="5">
        <v>1.26699999999493</v>
      </c>
      <c r="I33" s="5">
        <f t="shared" si="2"/>
        <v>35.0023238769475</v>
      </c>
      <c r="J33" s="5">
        <f t="shared" si="3"/>
        <v>2.8946921846235583</v>
      </c>
      <c r="K33" s="3">
        <v>44439</v>
      </c>
      <c r="L33" s="4">
        <v>0.95833333333333337</v>
      </c>
      <c r="M33" s="5">
        <v>1.2819999999948699</v>
      </c>
      <c r="N33" s="5">
        <f t="shared" si="6"/>
        <v>35.665427725892798</v>
      </c>
      <c r="O33" s="5">
        <f t="shared" si="7"/>
        <v>2.9495308729313341</v>
      </c>
    </row>
    <row r="34" spans="1:15" ht="15.75" thickBot="1" x14ac:dyDescent="0.3"/>
    <row r="35" spans="1:15" ht="15.75" thickBot="1" x14ac:dyDescent="0.3">
      <c r="L35" s="6" t="s">
        <v>10</v>
      </c>
      <c r="M35" s="7"/>
      <c r="N35" s="7"/>
      <c r="O35" s="8">
        <f>SUM(E10:E33)+SUM(J10:J33)+SUM(O10:O33)</f>
        <v>205.99397048676559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7948-C3D0-4276-901F-CADBEC3DF6C5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ht="18.75" x14ac:dyDescent="0.4">
      <c r="A6" s="1"/>
      <c r="B6" s="1"/>
      <c r="C6" s="1"/>
      <c r="E6" s="19" t="s">
        <v>25</v>
      </c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2.068856145342493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44218</v>
      </c>
      <c r="B10" s="4">
        <v>0</v>
      </c>
      <c r="C10" s="5">
        <v>0.12099999999951599</v>
      </c>
      <c r="D10" s="5">
        <f t="shared" ref="D10:D57" si="0">4*6*(C10^(1.522*(6^0.026)))</f>
        <v>0.827252751885732</v>
      </c>
      <c r="E10" s="5">
        <f t="shared" ref="E10:E57" si="1">D10*0.0827</f>
        <v>6.8413802580950034E-2</v>
      </c>
      <c r="F10" s="3">
        <v>44220</v>
      </c>
      <c r="G10" s="4">
        <v>0</v>
      </c>
      <c r="H10" s="5">
        <v>0.162999999999348</v>
      </c>
      <c r="I10" s="5">
        <f t="shared" ref="I10:I57" si="2">4*6*(H10^(1.522*(6^0.026)))</f>
        <v>1.3303948784376538</v>
      </c>
      <c r="J10" s="5">
        <f t="shared" ref="J10:J57" si="3">I10*0.0827</f>
        <v>0.11002365644679396</v>
      </c>
      <c r="K10" s="3">
        <v>44222</v>
      </c>
      <c r="L10" s="4">
        <v>0</v>
      </c>
      <c r="M10" s="5">
        <v>0</v>
      </c>
      <c r="N10" s="5">
        <f t="shared" ref="N10:N57" si="4">4*6*(M10^(1.522*(6^0.026)))</f>
        <v>0</v>
      </c>
      <c r="O10" s="5">
        <f t="shared" ref="O10:O57" si="5">N10*0.0827</f>
        <v>0</v>
      </c>
      <c r="P10" s="3">
        <v>44224</v>
      </c>
      <c r="Q10" s="4">
        <v>0</v>
      </c>
      <c r="R10" s="5">
        <v>9.1999999999632001E-2</v>
      </c>
      <c r="S10" s="5">
        <f t="shared" ref="S10:S33" si="6">4*6*(R10^(1.522*(6^0.026)))</f>
        <v>0.53442528743496964</v>
      </c>
      <c r="T10" s="5">
        <f t="shared" ref="T10:T33" si="7">S10*0.0827</f>
        <v>4.4196971270871986E-2</v>
      </c>
    </row>
    <row r="11" spans="1:20" x14ac:dyDescent="0.25">
      <c r="A11" s="3">
        <v>44218</v>
      </c>
      <c r="B11" s="4">
        <v>4.1666666666666664E-2</v>
      </c>
      <c r="C11" s="5">
        <v>0.118999999999524</v>
      </c>
      <c r="D11" s="5">
        <f t="shared" si="0"/>
        <v>0.8055564719687569</v>
      </c>
      <c r="E11" s="5">
        <f t="shared" si="1"/>
        <v>6.6619520231816193E-2</v>
      </c>
      <c r="F11" s="3">
        <v>44220</v>
      </c>
      <c r="G11" s="4">
        <v>4.1666666666666664E-2</v>
      </c>
      <c r="H11" s="5">
        <v>0.15899999999936401</v>
      </c>
      <c r="I11" s="5">
        <f t="shared" si="2"/>
        <v>1.2787165019186197</v>
      </c>
      <c r="J11" s="5">
        <f t="shared" si="3"/>
        <v>0.10574985470866985</v>
      </c>
      <c r="K11" s="3">
        <v>44222</v>
      </c>
      <c r="L11" s="4">
        <v>4.1666666666666664E-2</v>
      </c>
      <c r="M11" s="5">
        <v>0</v>
      </c>
      <c r="N11" s="5">
        <f t="shared" si="4"/>
        <v>0</v>
      </c>
      <c r="O11" s="5">
        <f t="shared" si="5"/>
        <v>0</v>
      </c>
      <c r="P11" s="3">
        <v>44224</v>
      </c>
      <c r="Q11" s="4">
        <v>4.1666666666666664E-2</v>
      </c>
      <c r="R11" s="5">
        <v>8.6999999999651995E-2</v>
      </c>
      <c r="S11" s="5">
        <f t="shared" si="6"/>
        <v>0.48886482667407827</v>
      </c>
      <c r="T11" s="5">
        <f t="shared" si="7"/>
        <v>4.0429121165946269E-2</v>
      </c>
    </row>
    <row r="12" spans="1:20" x14ac:dyDescent="0.25">
      <c r="A12" s="3">
        <v>44218</v>
      </c>
      <c r="B12" s="4">
        <v>8.3333333333333329E-2</v>
      </c>
      <c r="C12" s="5">
        <v>0.112999999999548</v>
      </c>
      <c r="D12" s="5">
        <f t="shared" si="0"/>
        <v>0.74176804369731697</v>
      </c>
      <c r="E12" s="5">
        <f t="shared" si="1"/>
        <v>6.1344217213768107E-2</v>
      </c>
      <c r="F12" s="3">
        <v>44220</v>
      </c>
      <c r="G12" s="4">
        <v>8.3333333333333329E-2</v>
      </c>
      <c r="H12" s="5">
        <v>0.15999999999935999</v>
      </c>
      <c r="I12" s="5">
        <f t="shared" si="2"/>
        <v>1.2915644658187859</v>
      </c>
      <c r="J12" s="5">
        <f t="shared" si="3"/>
        <v>0.10681238132321359</v>
      </c>
      <c r="K12" s="3">
        <v>44222</v>
      </c>
      <c r="L12" s="4">
        <v>8.3333333333333329E-2</v>
      </c>
      <c r="M12" s="5">
        <v>0</v>
      </c>
      <c r="N12" s="5">
        <f t="shared" si="4"/>
        <v>0</v>
      </c>
      <c r="O12" s="5">
        <f t="shared" si="5"/>
        <v>0</v>
      </c>
      <c r="P12" s="3">
        <v>44224</v>
      </c>
      <c r="Q12" s="4">
        <v>8.3333333333333329E-2</v>
      </c>
      <c r="R12" s="5">
        <v>0.100999999999596</v>
      </c>
      <c r="S12" s="5">
        <f t="shared" si="6"/>
        <v>0.62018466363608893</v>
      </c>
      <c r="T12" s="5">
        <f t="shared" si="7"/>
        <v>5.128927168270455E-2</v>
      </c>
    </row>
    <row r="13" spans="1:20" x14ac:dyDescent="0.25">
      <c r="A13" s="3">
        <v>44218</v>
      </c>
      <c r="B13" s="4">
        <v>0.125</v>
      </c>
      <c r="C13" s="5">
        <v>0.12699999999949199</v>
      </c>
      <c r="D13" s="5">
        <f t="shared" si="0"/>
        <v>0.89362165227913581</v>
      </c>
      <c r="E13" s="5">
        <f t="shared" si="1"/>
        <v>7.3902510643484534E-2</v>
      </c>
      <c r="F13" s="3">
        <v>44220</v>
      </c>
      <c r="G13" s="4">
        <v>0.125</v>
      </c>
      <c r="H13" s="5">
        <v>0.17199999999931201</v>
      </c>
      <c r="I13" s="5">
        <f t="shared" si="2"/>
        <v>1.4494372832801965</v>
      </c>
      <c r="J13" s="5">
        <f t="shared" si="3"/>
        <v>0.11986846332727225</v>
      </c>
      <c r="K13" s="3">
        <v>44222</v>
      </c>
      <c r="L13" s="4">
        <v>0.125</v>
      </c>
      <c r="M13" s="5">
        <v>0</v>
      </c>
      <c r="N13" s="5">
        <f t="shared" si="4"/>
        <v>0</v>
      </c>
      <c r="O13" s="5">
        <f t="shared" si="5"/>
        <v>0</v>
      </c>
      <c r="P13" s="3">
        <v>44224</v>
      </c>
      <c r="Q13" s="4">
        <v>0.125</v>
      </c>
      <c r="R13" s="5">
        <v>9.3999999999623995E-2</v>
      </c>
      <c r="S13" s="5">
        <f t="shared" si="6"/>
        <v>0.55307041526547351</v>
      </c>
      <c r="T13" s="5">
        <f t="shared" si="7"/>
        <v>4.5738923342454656E-2</v>
      </c>
    </row>
    <row r="14" spans="1:20" x14ac:dyDescent="0.25">
      <c r="A14" s="3">
        <v>44218</v>
      </c>
      <c r="B14" s="4">
        <v>0.16666666666666666</v>
      </c>
      <c r="C14" s="5">
        <v>0.118999999999524</v>
      </c>
      <c r="D14" s="5">
        <f t="shared" si="0"/>
        <v>0.8055564719687569</v>
      </c>
      <c r="E14" s="5">
        <f t="shared" si="1"/>
        <v>6.6619520231816193E-2</v>
      </c>
      <c r="F14" s="3">
        <v>44220</v>
      </c>
      <c r="G14" s="4">
        <v>0.16666666666666666</v>
      </c>
      <c r="H14" s="5">
        <v>0.17499999999929999</v>
      </c>
      <c r="I14" s="5">
        <f t="shared" si="2"/>
        <v>1.4899582409582866</v>
      </c>
      <c r="J14" s="5">
        <f t="shared" si="3"/>
        <v>0.1232195465272503</v>
      </c>
      <c r="K14" s="3">
        <v>44222</v>
      </c>
      <c r="L14" s="4">
        <v>0.16666666666666666</v>
      </c>
      <c r="M14" s="5">
        <v>0</v>
      </c>
      <c r="N14" s="5">
        <f t="shared" si="4"/>
        <v>0</v>
      </c>
      <c r="O14" s="5">
        <f t="shared" si="5"/>
        <v>0</v>
      </c>
      <c r="P14" s="3">
        <v>44224</v>
      </c>
      <c r="Q14" s="4">
        <v>0.16666666666666666</v>
      </c>
      <c r="R14" s="5">
        <v>0.11399999999954399</v>
      </c>
      <c r="S14" s="5">
        <f t="shared" si="6"/>
        <v>0.75226288758159954</v>
      </c>
      <c r="T14" s="5">
        <f t="shared" si="7"/>
        <v>6.2212140802998278E-2</v>
      </c>
    </row>
    <row r="15" spans="1:20" x14ac:dyDescent="0.25">
      <c r="A15" s="3">
        <v>44218</v>
      </c>
      <c r="B15" s="4">
        <v>0.20833333333333334</v>
      </c>
      <c r="C15" s="5">
        <v>0.12399999999950399</v>
      </c>
      <c r="D15" s="5">
        <f t="shared" si="0"/>
        <v>0.86019851027488192</v>
      </c>
      <c r="E15" s="5">
        <f t="shared" si="1"/>
        <v>7.1138416799732734E-2</v>
      </c>
      <c r="F15" s="3">
        <v>44220</v>
      </c>
      <c r="G15" s="4">
        <v>0.20833333333333334</v>
      </c>
      <c r="H15" s="5">
        <v>0.16599999999933601</v>
      </c>
      <c r="I15" s="5">
        <f t="shared" si="2"/>
        <v>1.3696525709558354</v>
      </c>
      <c r="J15" s="5">
        <f t="shared" si="3"/>
        <v>0.11327026761804758</v>
      </c>
      <c r="K15" s="3">
        <v>44222</v>
      </c>
      <c r="L15" s="4">
        <v>0.20833333333333334</v>
      </c>
      <c r="M15" s="5">
        <v>0</v>
      </c>
      <c r="N15" s="5">
        <f t="shared" si="4"/>
        <v>0</v>
      </c>
      <c r="O15" s="5">
        <f t="shared" si="5"/>
        <v>0</v>
      </c>
      <c r="P15" s="3">
        <v>44224</v>
      </c>
      <c r="Q15" s="4">
        <v>0.20833333333333334</v>
      </c>
      <c r="R15" s="5">
        <v>0.11399999999954399</v>
      </c>
      <c r="S15" s="5">
        <f t="shared" si="6"/>
        <v>0.75226288758159954</v>
      </c>
      <c r="T15" s="5">
        <f t="shared" si="7"/>
        <v>6.2212140802998278E-2</v>
      </c>
    </row>
    <row r="16" spans="1:20" x14ac:dyDescent="0.25">
      <c r="A16" s="3">
        <v>44218</v>
      </c>
      <c r="B16" s="4">
        <v>0.25</v>
      </c>
      <c r="C16" s="5">
        <v>0.13399999999946399</v>
      </c>
      <c r="D16" s="5">
        <f t="shared" si="0"/>
        <v>0.973439888777623</v>
      </c>
      <c r="E16" s="5">
        <f t="shared" si="1"/>
        <v>8.0503478801909417E-2</v>
      </c>
      <c r="F16" s="3">
        <v>44220</v>
      </c>
      <c r="G16" s="4">
        <v>0.25</v>
      </c>
      <c r="H16" s="5">
        <v>0.17399999999930399</v>
      </c>
      <c r="I16" s="5">
        <f t="shared" si="2"/>
        <v>1.4764049846031941</v>
      </c>
      <c r="J16" s="5">
        <f t="shared" si="3"/>
        <v>0.12209869222668415</v>
      </c>
      <c r="K16" s="3">
        <v>44222</v>
      </c>
      <c r="L16" s="4">
        <v>0.25</v>
      </c>
      <c r="M16" s="5">
        <v>0</v>
      </c>
      <c r="N16" s="5">
        <f t="shared" si="4"/>
        <v>0</v>
      </c>
      <c r="O16" s="5">
        <f t="shared" si="5"/>
        <v>0</v>
      </c>
      <c r="P16" s="3">
        <v>44224</v>
      </c>
      <c r="Q16" s="4">
        <v>0.25</v>
      </c>
      <c r="R16" s="5">
        <v>0.13999999999943999</v>
      </c>
      <c r="S16" s="5">
        <f t="shared" si="6"/>
        <v>1.0438623438547496</v>
      </c>
      <c r="T16" s="5">
        <f t="shared" si="7"/>
        <v>8.6327415836787796E-2</v>
      </c>
    </row>
    <row r="17" spans="1:20" x14ac:dyDescent="0.25">
      <c r="A17" s="3">
        <v>44218</v>
      </c>
      <c r="B17" s="4">
        <v>0.29166666666666669</v>
      </c>
      <c r="C17" s="5">
        <v>0.12399999999950399</v>
      </c>
      <c r="D17" s="5">
        <f t="shared" si="0"/>
        <v>0.86019851027488192</v>
      </c>
      <c r="E17" s="5">
        <f t="shared" si="1"/>
        <v>7.1138416799732734E-2</v>
      </c>
      <c r="F17" s="3">
        <v>44220</v>
      </c>
      <c r="G17" s="4">
        <v>0.29166666666666669</v>
      </c>
      <c r="H17" s="5">
        <v>0.161999999999352</v>
      </c>
      <c r="I17" s="5">
        <f t="shared" si="2"/>
        <v>1.3174037742297746</v>
      </c>
      <c r="J17" s="5">
        <f t="shared" si="3"/>
        <v>0.10894929212880236</v>
      </c>
      <c r="K17" s="3">
        <v>44222</v>
      </c>
      <c r="L17" s="4">
        <v>0.29166666666666669</v>
      </c>
      <c r="M17" s="5">
        <v>0</v>
      </c>
      <c r="N17" s="5">
        <f t="shared" si="4"/>
        <v>0</v>
      </c>
      <c r="O17" s="5">
        <f t="shared" si="5"/>
        <v>0</v>
      </c>
      <c r="P17" s="3">
        <v>44224</v>
      </c>
      <c r="Q17" s="4">
        <v>0.29166666666666669</v>
      </c>
      <c r="R17" s="5">
        <v>0.15899999999936401</v>
      </c>
      <c r="S17" s="5">
        <f t="shared" si="6"/>
        <v>1.2787165019186197</v>
      </c>
      <c r="T17" s="5">
        <f t="shared" si="7"/>
        <v>0.10574985470866985</v>
      </c>
    </row>
    <row r="18" spans="1:20" x14ac:dyDescent="0.25">
      <c r="A18" s="3">
        <v>44218</v>
      </c>
      <c r="B18" s="4">
        <v>0.33333333333333331</v>
      </c>
      <c r="C18" s="5">
        <v>0.1249999999995</v>
      </c>
      <c r="D18" s="5">
        <f t="shared" si="0"/>
        <v>0.87128674558048558</v>
      </c>
      <c r="E18" s="5">
        <f t="shared" si="1"/>
        <v>7.2055413859506159E-2</v>
      </c>
      <c r="F18" s="3">
        <v>44220</v>
      </c>
      <c r="G18" s="4">
        <v>0.33333333333333331</v>
      </c>
      <c r="H18" s="5">
        <v>0.168999999999324</v>
      </c>
      <c r="I18" s="5">
        <f t="shared" si="2"/>
        <v>1.4093343955300626</v>
      </c>
      <c r="J18" s="5">
        <f t="shared" si="3"/>
        <v>0.11655195451033616</v>
      </c>
      <c r="K18" s="3">
        <v>44222</v>
      </c>
      <c r="L18" s="4">
        <v>0.33333333333333331</v>
      </c>
      <c r="M18" s="5">
        <v>0</v>
      </c>
      <c r="N18" s="5">
        <f t="shared" si="4"/>
        <v>0</v>
      </c>
      <c r="O18" s="5">
        <f t="shared" si="5"/>
        <v>0</v>
      </c>
      <c r="P18" s="3">
        <v>44224</v>
      </c>
      <c r="Q18" s="4">
        <v>0.33333333333333331</v>
      </c>
      <c r="R18" s="5">
        <v>0.17499999999929999</v>
      </c>
      <c r="S18" s="5">
        <f t="shared" si="6"/>
        <v>1.4899582409582866</v>
      </c>
      <c r="T18" s="5">
        <f t="shared" si="7"/>
        <v>0.1232195465272503</v>
      </c>
    </row>
    <row r="19" spans="1:20" x14ac:dyDescent="0.25">
      <c r="A19" s="3">
        <v>44218</v>
      </c>
      <c r="B19" s="4">
        <v>0.375</v>
      </c>
      <c r="C19" s="5">
        <v>0.110999999999556</v>
      </c>
      <c r="D19" s="5">
        <f t="shared" si="0"/>
        <v>0.72094378584375618</v>
      </c>
      <c r="E19" s="5">
        <f t="shared" si="1"/>
        <v>5.9622051089278635E-2</v>
      </c>
      <c r="F19" s="3">
        <v>44220</v>
      </c>
      <c r="G19" s="4">
        <v>0.375</v>
      </c>
      <c r="H19" s="5">
        <v>0.17199999999931201</v>
      </c>
      <c r="I19" s="5">
        <f t="shared" si="2"/>
        <v>1.4494372832801965</v>
      </c>
      <c r="J19" s="5">
        <f t="shared" si="3"/>
        <v>0.11986846332727225</v>
      </c>
      <c r="K19" s="3">
        <v>44222</v>
      </c>
      <c r="L19" s="4">
        <v>0.375</v>
      </c>
      <c r="M19" s="5">
        <v>0</v>
      </c>
      <c r="N19" s="5">
        <f t="shared" si="4"/>
        <v>0</v>
      </c>
      <c r="O19" s="5">
        <f t="shared" si="5"/>
        <v>0</v>
      </c>
      <c r="P19" s="3">
        <v>44224</v>
      </c>
      <c r="Q19" s="4">
        <v>0.375</v>
      </c>
      <c r="R19" s="5">
        <v>0.17499999999929999</v>
      </c>
      <c r="S19" s="5">
        <f t="shared" si="6"/>
        <v>1.4899582409582866</v>
      </c>
      <c r="T19" s="5">
        <f t="shared" si="7"/>
        <v>0.1232195465272503</v>
      </c>
    </row>
    <row r="20" spans="1:20" x14ac:dyDescent="0.25">
      <c r="A20" s="3">
        <v>44218</v>
      </c>
      <c r="B20" s="4">
        <v>0.41666666666666669</v>
      </c>
      <c r="C20" s="5">
        <v>0.12999999999948</v>
      </c>
      <c r="D20" s="5">
        <f t="shared" si="0"/>
        <v>0.92751757294917925</v>
      </c>
      <c r="E20" s="5">
        <f t="shared" si="1"/>
        <v>7.6705703282897122E-2</v>
      </c>
      <c r="F20" s="3">
        <v>44220</v>
      </c>
      <c r="G20" s="4">
        <v>0.41666666666666669</v>
      </c>
      <c r="H20" s="5">
        <v>0.16599999999933601</v>
      </c>
      <c r="I20" s="5">
        <f t="shared" si="2"/>
        <v>1.3696525709558354</v>
      </c>
      <c r="J20" s="5">
        <f t="shared" si="3"/>
        <v>0.11327026761804758</v>
      </c>
      <c r="K20" s="3">
        <v>44222</v>
      </c>
      <c r="L20" s="4">
        <v>0.41666666666666669</v>
      </c>
      <c r="M20" s="5">
        <v>0</v>
      </c>
      <c r="N20" s="5">
        <f t="shared" si="4"/>
        <v>0</v>
      </c>
      <c r="O20" s="5">
        <f t="shared" si="5"/>
        <v>0</v>
      </c>
      <c r="P20" s="3">
        <v>44224</v>
      </c>
      <c r="Q20" s="4">
        <v>0.41666666666666669</v>
      </c>
      <c r="R20" s="5">
        <v>0.163999999999344</v>
      </c>
      <c r="S20" s="5">
        <f t="shared" si="6"/>
        <v>1.3434334575110864</v>
      </c>
      <c r="T20" s="5">
        <f t="shared" si="7"/>
        <v>0.11110194693616685</v>
      </c>
    </row>
    <row r="21" spans="1:20" x14ac:dyDescent="0.25">
      <c r="A21" s="3">
        <v>44218</v>
      </c>
      <c r="B21" s="4">
        <v>0.45833333333333331</v>
      </c>
      <c r="C21" s="5">
        <v>0.12599999999949599</v>
      </c>
      <c r="D21" s="5">
        <f t="shared" si="0"/>
        <v>0.88242784975425725</v>
      </c>
      <c r="E21" s="5">
        <f t="shared" si="1"/>
        <v>7.2976783174677068E-2</v>
      </c>
      <c r="F21" s="3">
        <v>44220</v>
      </c>
      <c r="G21" s="4">
        <v>0.45833333333333331</v>
      </c>
      <c r="H21" s="5">
        <v>0.175999999999296</v>
      </c>
      <c r="I21" s="5">
        <f t="shared" si="2"/>
        <v>1.5035576244275006</v>
      </c>
      <c r="J21" s="5">
        <f t="shared" si="3"/>
        <v>0.12434421554015429</v>
      </c>
      <c r="K21" s="3">
        <v>44222</v>
      </c>
      <c r="L21" s="4">
        <v>0.45833333333333331</v>
      </c>
      <c r="M21" s="5">
        <v>0</v>
      </c>
      <c r="N21" s="5">
        <f t="shared" si="4"/>
        <v>0</v>
      </c>
      <c r="O21" s="5">
        <f t="shared" si="5"/>
        <v>0</v>
      </c>
      <c r="P21" s="3">
        <v>44224</v>
      </c>
      <c r="Q21" s="4">
        <v>0.45833333333333331</v>
      </c>
      <c r="R21" s="5">
        <v>0.15099999999939601</v>
      </c>
      <c r="S21" s="5">
        <f t="shared" si="6"/>
        <v>1.1776696462549423</v>
      </c>
      <c r="T21" s="5">
        <f t="shared" si="7"/>
        <v>9.7393279745283723E-2</v>
      </c>
    </row>
    <row r="22" spans="1:20" x14ac:dyDescent="0.25">
      <c r="A22" s="3">
        <v>44218</v>
      </c>
      <c r="B22" s="4">
        <v>0.5</v>
      </c>
      <c r="C22" s="5">
        <v>0.11999999999952</v>
      </c>
      <c r="D22" s="5">
        <f t="shared" si="0"/>
        <v>0.81637773635571698</v>
      </c>
      <c r="E22" s="5">
        <f t="shared" si="1"/>
        <v>6.7514438796617796E-2</v>
      </c>
      <c r="F22" s="3">
        <v>44220</v>
      </c>
      <c r="G22" s="4">
        <v>0.5</v>
      </c>
      <c r="H22" s="5">
        <v>0.156999999999372</v>
      </c>
      <c r="I22" s="5">
        <f t="shared" si="2"/>
        <v>1.2531645634481339</v>
      </c>
      <c r="J22" s="5">
        <f t="shared" si="3"/>
        <v>0.10363670939716066</v>
      </c>
      <c r="K22" s="3">
        <v>44222</v>
      </c>
      <c r="L22" s="4">
        <v>0.5</v>
      </c>
      <c r="M22" s="5">
        <v>0</v>
      </c>
      <c r="N22" s="5">
        <f t="shared" si="4"/>
        <v>0</v>
      </c>
      <c r="O22" s="5">
        <f t="shared" si="5"/>
        <v>0</v>
      </c>
      <c r="P22" s="3">
        <v>44224</v>
      </c>
      <c r="Q22" s="4">
        <v>0.5</v>
      </c>
      <c r="R22" s="5">
        <v>0.141999999999432</v>
      </c>
      <c r="S22" s="5">
        <f t="shared" si="6"/>
        <v>1.0677420398772048</v>
      </c>
      <c r="T22" s="5">
        <f t="shared" si="7"/>
        <v>8.8302266697844842E-2</v>
      </c>
    </row>
    <row r="23" spans="1:20" x14ac:dyDescent="0.25">
      <c r="A23" s="3">
        <v>44218</v>
      </c>
      <c r="B23" s="4">
        <v>0.54166666666666663</v>
      </c>
      <c r="C23" s="5">
        <v>0.136999999999452</v>
      </c>
      <c r="D23" s="5">
        <f t="shared" si="0"/>
        <v>1.0084218812032004</v>
      </c>
      <c r="E23" s="5">
        <f t="shared" si="1"/>
        <v>8.3396489575504676E-2</v>
      </c>
      <c r="F23" s="3">
        <v>44220</v>
      </c>
      <c r="G23" s="4">
        <v>0.54166666666666663</v>
      </c>
      <c r="H23" s="5">
        <v>0.17499999999929999</v>
      </c>
      <c r="I23" s="5">
        <f t="shared" si="2"/>
        <v>1.4899582409582866</v>
      </c>
      <c r="J23" s="5">
        <f t="shared" si="3"/>
        <v>0.1232195465272503</v>
      </c>
      <c r="K23" s="3">
        <v>44222</v>
      </c>
      <c r="L23" s="4">
        <v>0.54166666666666663</v>
      </c>
      <c r="M23" s="5">
        <v>0</v>
      </c>
      <c r="N23" s="5">
        <f t="shared" si="4"/>
        <v>0</v>
      </c>
      <c r="O23" s="5">
        <f t="shared" si="5"/>
        <v>0</v>
      </c>
      <c r="P23" s="3">
        <v>44224</v>
      </c>
      <c r="Q23" s="4">
        <v>0.54166666666666663</v>
      </c>
      <c r="R23" s="5">
        <v>0.111999999999552</v>
      </c>
      <c r="S23" s="5">
        <f t="shared" si="6"/>
        <v>0.73132827683620849</v>
      </c>
      <c r="T23" s="5">
        <f t="shared" si="7"/>
        <v>6.0480848494354436E-2</v>
      </c>
    </row>
    <row r="24" spans="1:20" x14ac:dyDescent="0.25">
      <c r="A24" s="3">
        <v>44218</v>
      </c>
      <c r="B24" s="4">
        <v>0.58333333333333337</v>
      </c>
      <c r="C24" s="5">
        <v>9.8999999999604002E-2</v>
      </c>
      <c r="D24" s="5">
        <f t="shared" si="0"/>
        <v>0.60071739249780087</v>
      </c>
      <c r="E24" s="5">
        <f t="shared" si="1"/>
        <v>4.9679328359568127E-2</v>
      </c>
      <c r="F24" s="3">
        <v>44220</v>
      </c>
      <c r="G24" s="4">
        <v>0.58333333333333337</v>
      </c>
      <c r="H24" s="5">
        <v>0.17199999999931201</v>
      </c>
      <c r="I24" s="5">
        <f t="shared" si="2"/>
        <v>1.4494372832801965</v>
      </c>
      <c r="J24" s="5">
        <f t="shared" si="3"/>
        <v>0.11986846332727225</v>
      </c>
      <c r="K24" s="3">
        <v>44222</v>
      </c>
      <c r="L24" s="4">
        <v>0.58333333333333337</v>
      </c>
      <c r="M24" s="5">
        <v>0</v>
      </c>
      <c r="N24" s="5">
        <f t="shared" si="4"/>
        <v>0</v>
      </c>
      <c r="O24" s="5">
        <f t="shared" si="5"/>
        <v>0</v>
      </c>
      <c r="P24" s="3">
        <v>44224</v>
      </c>
      <c r="Q24" s="4">
        <v>0.58333333333333337</v>
      </c>
      <c r="R24" s="5">
        <v>0.11399999999954399</v>
      </c>
      <c r="S24" s="5">
        <f t="shared" si="6"/>
        <v>0.75226288758159954</v>
      </c>
      <c r="T24" s="5">
        <f t="shared" si="7"/>
        <v>6.2212140802998278E-2</v>
      </c>
    </row>
    <row r="25" spans="1:20" x14ac:dyDescent="0.25">
      <c r="A25" s="3">
        <v>44218</v>
      </c>
      <c r="B25" s="4">
        <v>0.625</v>
      </c>
      <c r="C25" s="5">
        <v>0.12999999999948</v>
      </c>
      <c r="D25" s="5">
        <f t="shared" si="0"/>
        <v>0.92751757294917925</v>
      </c>
      <c r="E25" s="5">
        <f t="shared" si="1"/>
        <v>7.6705703282897122E-2</v>
      </c>
      <c r="F25" s="3">
        <v>44220</v>
      </c>
      <c r="G25" s="4">
        <v>0.625</v>
      </c>
      <c r="H25" s="5">
        <v>0.16099999999935599</v>
      </c>
      <c r="I25" s="5">
        <f t="shared" si="2"/>
        <v>1.3044602634811382</v>
      </c>
      <c r="J25" s="5">
        <f t="shared" si="3"/>
        <v>0.10787886378989012</v>
      </c>
      <c r="K25" s="3">
        <v>44222</v>
      </c>
      <c r="L25" s="4">
        <v>0.625</v>
      </c>
      <c r="M25" s="5">
        <v>0</v>
      </c>
      <c r="N25" s="5">
        <f t="shared" si="4"/>
        <v>0</v>
      </c>
      <c r="O25" s="5">
        <f t="shared" si="5"/>
        <v>0</v>
      </c>
      <c r="P25" s="3">
        <v>44224</v>
      </c>
      <c r="Q25" s="4">
        <v>0.625</v>
      </c>
      <c r="R25" s="5">
        <v>0.136999999999452</v>
      </c>
      <c r="S25" s="5">
        <f t="shared" si="6"/>
        <v>1.0084218812032004</v>
      </c>
      <c r="T25" s="5">
        <f t="shared" si="7"/>
        <v>8.3396489575504676E-2</v>
      </c>
    </row>
    <row r="26" spans="1:20" x14ac:dyDescent="0.25">
      <c r="A26" s="3">
        <v>44218</v>
      </c>
      <c r="B26" s="4">
        <v>0.66666666666666663</v>
      </c>
      <c r="C26" s="5">
        <v>0.13399999999946399</v>
      </c>
      <c r="D26" s="5">
        <f t="shared" si="0"/>
        <v>0.973439888777623</v>
      </c>
      <c r="E26" s="5">
        <f t="shared" si="1"/>
        <v>8.0503478801909417E-2</v>
      </c>
      <c r="F26" s="3">
        <v>44220</v>
      </c>
      <c r="G26" s="4">
        <v>0.66666666666666663</v>
      </c>
      <c r="H26" s="5">
        <v>0.17299999999930701</v>
      </c>
      <c r="I26" s="5">
        <f t="shared" si="2"/>
        <v>1.4628979626558776</v>
      </c>
      <c r="J26" s="5">
        <f t="shared" si="3"/>
        <v>0.12098166151164107</v>
      </c>
      <c r="K26" s="3">
        <v>44222</v>
      </c>
      <c r="L26" s="4">
        <v>0.66666666666666663</v>
      </c>
      <c r="M26" s="5">
        <v>0</v>
      </c>
      <c r="N26" s="5">
        <f t="shared" si="4"/>
        <v>0</v>
      </c>
      <c r="O26" s="5">
        <f t="shared" si="5"/>
        <v>0</v>
      </c>
      <c r="P26" s="3">
        <v>44224</v>
      </c>
      <c r="Q26" s="4">
        <v>0.66666666666666663</v>
      </c>
      <c r="R26" s="5">
        <v>0.14099999999943599</v>
      </c>
      <c r="S26" s="5">
        <f t="shared" si="6"/>
        <v>1.055777017262896</v>
      </c>
      <c r="T26" s="5">
        <f t="shared" si="7"/>
        <v>8.7312759327641487E-2</v>
      </c>
    </row>
    <row r="27" spans="1:20" x14ac:dyDescent="0.25">
      <c r="A27" s="3">
        <v>44218</v>
      </c>
      <c r="B27" s="4">
        <v>0.70833333333333337</v>
      </c>
      <c r="C27" s="5">
        <v>0.122999999999508</v>
      </c>
      <c r="D27" s="5">
        <f t="shared" si="0"/>
        <v>0.84916331628259245</v>
      </c>
      <c r="E27" s="5">
        <f t="shared" si="1"/>
        <v>7.0225806256570392E-2</v>
      </c>
      <c r="F27" s="3">
        <v>44220</v>
      </c>
      <c r="G27" s="4">
        <v>0.70833333333333337</v>
      </c>
      <c r="H27" s="5">
        <v>0.18099999999927599</v>
      </c>
      <c r="I27" s="5">
        <f t="shared" si="2"/>
        <v>1.5722427526358529</v>
      </c>
      <c r="J27" s="5">
        <f t="shared" si="3"/>
        <v>0.13002447564298503</v>
      </c>
      <c r="K27" s="3">
        <v>44222</v>
      </c>
      <c r="L27" s="4">
        <v>0.70833333333333337</v>
      </c>
      <c r="M27" s="5">
        <v>0</v>
      </c>
      <c r="N27" s="5">
        <f t="shared" si="4"/>
        <v>0</v>
      </c>
      <c r="O27" s="5">
        <f t="shared" si="5"/>
        <v>0</v>
      </c>
      <c r="P27" s="3">
        <v>44224</v>
      </c>
      <c r="Q27" s="4">
        <v>0.70833333333333337</v>
      </c>
      <c r="R27" s="5">
        <v>0.141999999999432</v>
      </c>
      <c r="S27" s="5">
        <f t="shared" si="6"/>
        <v>1.0677420398772048</v>
      </c>
      <c r="T27" s="5">
        <f t="shared" si="7"/>
        <v>8.8302266697844842E-2</v>
      </c>
    </row>
    <row r="28" spans="1:20" x14ac:dyDescent="0.25">
      <c r="A28" s="3">
        <v>44218</v>
      </c>
      <c r="B28" s="4">
        <v>0.75</v>
      </c>
      <c r="C28" s="5">
        <v>0.13399999999946399</v>
      </c>
      <c r="D28" s="5">
        <f t="shared" si="0"/>
        <v>0.973439888777623</v>
      </c>
      <c r="E28" s="5">
        <f t="shared" si="1"/>
        <v>8.0503478801909417E-2</v>
      </c>
      <c r="F28" s="3">
        <v>44220</v>
      </c>
      <c r="G28" s="4">
        <v>0.75</v>
      </c>
      <c r="H28" s="5">
        <v>0.17899999999928401</v>
      </c>
      <c r="I28" s="5">
        <f t="shared" si="2"/>
        <v>1.544631477386941</v>
      </c>
      <c r="J28" s="5">
        <f t="shared" si="3"/>
        <v>0.12774102317990002</v>
      </c>
      <c r="K28" s="3">
        <v>44222</v>
      </c>
      <c r="L28" s="4">
        <v>0.75</v>
      </c>
      <c r="M28" s="5">
        <v>0</v>
      </c>
      <c r="N28" s="5">
        <f t="shared" si="4"/>
        <v>0</v>
      </c>
      <c r="O28" s="5">
        <f t="shared" si="5"/>
        <v>0</v>
      </c>
      <c r="P28" s="3">
        <v>44224</v>
      </c>
      <c r="Q28" s="4">
        <v>0.75</v>
      </c>
      <c r="R28" s="5">
        <v>0.141999999999432</v>
      </c>
      <c r="S28" s="5">
        <f t="shared" si="6"/>
        <v>1.0677420398772048</v>
      </c>
      <c r="T28" s="5">
        <f t="shared" si="7"/>
        <v>8.8302266697844842E-2</v>
      </c>
    </row>
    <row r="29" spans="1:20" x14ac:dyDescent="0.25">
      <c r="A29" s="3">
        <v>44218</v>
      </c>
      <c r="B29" s="4">
        <v>0.79166666666666663</v>
      </c>
      <c r="C29" s="5">
        <v>0.13199999999947201</v>
      </c>
      <c r="D29" s="5">
        <f t="shared" si="0"/>
        <v>0.95037530250752855</v>
      </c>
      <c r="E29" s="5">
        <f t="shared" si="1"/>
        <v>7.8596037517372611E-2</v>
      </c>
      <c r="F29" s="3">
        <v>44220</v>
      </c>
      <c r="G29" s="4">
        <v>0.79166666666666663</v>
      </c>
      <c r="H29" s="5">
        <v>0.17299999999930701</v>
      </c>
      <c r="I29" s="5">
        <f t="shared" si="2"/>
        <v>1.4628979626558776</v>
      </c>
      <c r="J29" s="5">
        <f t="shared" si="3"/>
        <v>0.12098166151164107</v>
      </c>
      <c r="K29" s="3">
        <v>44222</v>
      </c>
      <c r="L29" s="4">
        <v>0.79166666666666663</v>
      </c>
      <c r="M29" s="5">
        <v>0</v>
      </c>
      <c r="N29" s="5">
        <f t="shared" si="4"/>
        <v>0</v>
      </c>
      <c r="O29" s="5">
        <f t="shared" si="5"/>
        <v>0</v>
      </c>
      <c r="P29" s="3">
        <v>44224</v>
      </c>
      <c r="Q29" s="4">
        <v>0.79166666666666663</v>
      </c>
      <c r="R29" s="5">
        <v>0.127999999999488</v>
      </c>
      <c r="S29" s="5">
        <f t="shared" si="6"/>
        <v>0.90486798452954176</v>
      </c>
      <c r="T29" s="5">
        <f t="shared" si="7"/>
        <v>7.4832582320593102E-2</v>
      </c>
    </row>
    <row r="30" spans="1:20" x14ac:dyDescent="0.25">
      <c r="A30" s="3">
        <v>44218</v>
      </c>
      <c r="B30" s="4">
        <v>0.83333333333333337</v>
      </c>
      <c r="C30" s="5">
        <v>0.1249999999995</v>
      </c>
      <c r="D30" s="5">
        <f t="shared" si="0"/>
        <v>0.87128674558048558</v>
      </c>
      <c r="E30" s="5">
        <f t="shared" si="1"/>
        <v>7.2055413859506159E-2</v>
      </c>
      <c r="F30" s="3">
        <v>44220</v>
      </c>
      <c r="G30" s="4">
        <v>0.83333333333333337</v>
      </c>
      <c r="H30" s="5">
        <v>0.18199999999927199</v>
      </c>
      <c r="I30" s="5">
        <f t="shared" si="2"/>
        <v>1.5861166928788057</v>
      </c>
      <c r="J30" s="5">
        <f t="shared" si="3"/>
        <v>0.13117185050107724</v>
      </c>
      <c r="K30" s="3">
        <v>44222</v>
      </c>
      <c r="L30" s="4">
        <v>0.83333333333333337</v>
      </c>
      <c r="M30" s="5">
        <v>0</v>
      </c>
      <c r="N30" s="5">
        <f t="shared" si="4"/>
        <v>0</v>
      </c>
      <c r="O30" s="5">
        <f t="shared" si="5"/>
        <v>0</v>
      </c>
      <c r="P30" s="3">
        <v>44224</v>
      </c>
      <c r="Q30" s="4">
        <v>0.83333333333333337</v>
      </c>
      <c r="R30" s="5">
        <v>0.13299999999946799</v>
      </c>
      <c r="S30" s="5">
        <f t="shared" si="6"/>
        <v>0.96188181776151815</v>
      </c>
      <c r="T30" s="5">
        <f t="shared" si="7"/>
        <v>7.9547626328877546E-2</v>
      </c>
    </row>
    <row r="31" spans="1:20" x14ac:dyDescent="0.25">
      <c r="A31" s="3">
        <v>44218</v>
      </c>
      <c r="B31" s="4">
        <v>0.875</v>
      </c>
      <c r="C31" s="5">
        <v>0.12099999999951599</v>
      </c>
      <c r="D31" s="5">
        <f t="shared" si="0"/>
        <v>0.827252751885732</v>
      </c>
      <c r="E31" s="5">
        <f t="shared" si="1"/>
        <v>6.8413802580950034E-2</v>
      </c>
      <c r="F31" s="3">
        <v>44220</v>
      </c>
      <c r="G31" s="4">
        <v>0.875</v>
      </c>
      <c r="H31" s="5">
        <v>0.18199999999927199</v>
      </c>
      <c r="I31" s="5">
        <f t="shared" si="2"/>
        <v>1.5861166928788057</v>
      </c>
      <c r="J31" s="5">
        <f t="shared" si="3"/>
        <v>0.13117185050107724</v>
      </c>
      <c r="K31" s="3">
        <v>44222</v>
      </c>
      <c r="L31" s="4">
        <v>0.875</v>
      </c>
      <c r="M31" s="5">
        <v>0</v>
      </c>
      <c r="N31" s="5">
        <f t="shared" si="4"/>
        <v>0</v>
      </c>
      <c r="O31" s="5">
        <f t="shared" si="5"/>
        <v>0</v>
      </c>
      <c r="P31" s="3">
        <v>44224</v>
      </c>
      <c r="Q31" s="4">
        <v>0.875</v>
      </c>
      <c r="R31" s="5">
        <v>0.136999999999452</v>
      </c>
      <c r="S31" s="5">
        <f t="shared" si="6"/>
        <v>1.0084218812032004</v>
      </c>
      <c r="T31" s="5">
        <f t="shared" si="7"/>
        <v>8.3396489575504676E-2</v>
      </c>
    </row>
    <row r="32" spans="1:20" x14ac:dyDescent="0.25">
      <c r="A32" s="3">
        <v>44218</v>
      </c>
      <c r="B32" s="4">
        <v>0.91666666666666663</v>
      </c>
      <c r="C32" s="5">
        <v>0.14099999999943599</v>
      </c>
      <c r="D32" s="5">
        <f t="shared" si="0"/>
        <v>1.055777017262896</v>
      </c>
      <c r="E32" s="5">
        <f t="shared" si="1"/>
        <v>8.7312759327641487E-2</v>
      </c>
      <c r="F32" s="3">
        <v>44220</v>
      </c>
      <c r="G32" s="4">
        <v>0.91666666666666663</v>
      </c>
      <c r="H32" s="5">
        <v>0.18699999999925199</v>
      </c>
      <c r="I32" s="5">
        <f t="shared" si="2"/>
        <v>1.6561653824945812</v>
      </c>
      <c r="J32" s="5">
        <f t="shared" si="3"/>
        <v>0.13696487713230185</v>
      </c>
      <c r="K32" s="3">
        <v>44222</v>
      </c>
      <c r="L32" s="4">
        <v>0.91666666666666663</v>
      </c>
      <c r="M32" s="5">
        <v>0</v>
      </c>
      <c r="N32" s="5">
        <f t="shared" si="4"/>
        <v>0</v>
      </c>
      <c r="O32" s="5">
        <f t="shared" si="5"/>
        <v>0</v>
      </c>
      <c r="P32" s="3">
        <v>44224</v>
      </c>
      <c r="Q32" s="4">
        <v>0.91666666666666663</v>
      </c>
      <c r="R32" s="5">
        <v>0.12399999999950399</v>
      </c>
      <c r="S32" s="5">
        <f t="shared" si="6"/>
        <v>0.86019851027488192</v>
      </c>
      <c r="T32" s="5">
        <f t="shared" si="7"/>
        <v>7.1138416799732734E-2</v>
      </c>
    </row>
    <row r="33" spans="1:20" x14ac:dyDescent="0.25">
      <c r="A33" s="3">
        <v>44218</v>
      </c>
      <c r="B33" s="4">
        <v>0.95833333333333337</v>
      </c>
      <c r="C33" s="5">
        <v>0.127999999999488</v>
      </c>
      <c r="D33" s="5">
        <f t="shared" si="0"/>
        <v>0.90486798452954176</v>
      </c>
      <c r="E33" s="5">
        <f t="shared" si="1"/>
        <v>7.4832582320593102E-2</v>
      </c>
      <c r="F33" s="3">
        <v>44220</v>
      </c>
      <c r="G33" s="4">
        <v>0.95833333333333337</v>
      </c>
      <c r="H33" s="5">
        <v>0.18899999999924399</v>
      </c>
      <c r="I33" s="5">
        <f t="shared" si="2"/>
        <v>1.684499870990334</v>
      </c>
      <c r="J33" s="5">
        <f t="shared" si="3"/>
        <v>0.13930813933090061</v>
      </c>
      <c r="K33" s="3">
        <v>44222</v>
      </c>
      <c r="L33" s="4">
        <v>0.95833333333333337</v>
      </c>
      <c r="M33" s="5">
        <v>5.3999999999783999E-2</v>
      </c>
      <c r="N33" s="5">
        <f t="shared" si="4"/>
        <v>0.22851273904348229</v>
      </c>
      <c r="O33" s="5">
        <f t="shared" si="5"/>
        <v>1.8898003518895985E-2</v>
      </c>
      <c r="P33" s="3">
        <v>44224</v>
      </c>
      <c r="Q33" s="4">
        <v>0.95833333333333337</v>
      </c>
      <c r="R33" s="5">
        <v>0.127999999999488</v>
      </c>
      <c r="S33" s="5">
        <f t="shared" si="6"/>
        <v>0.90486798452954176</v>
      </c>
      <c r="T33" s="5">
        <f t="shared" si="7"/>
        <v>7.4832582320593102E-2</v>
      </c>
    </row>
    <row r="34" spans="1:20" ht="15.75" thickBot="1" x14ac:dyDescent="0.3">
      <c r="A34" s="3">
        <v>44219</v>
      </c>
      <c r="B34" s="4">
        <v>0</v>
      </c>
      <c r="C34" s="5">
        <v>0.12399999999950399</v>
      </c>
      <c r="D34" s="5">
        <f t="shared" si="0"/>
        <v>0.86019851027488192</v>
      </c>
      <c r="E34" s="5">
        <f t="shared" si="1"/>
        <v>7.1138416799732734E-2</v>
      </c>
      <c r="F34" s="3">
        <v>44221</v>
      </c>
      <c r="G34" s="4">
        <v>0</v>
      </c>
      <c r="H34" s="5">
        <v>0.18599999999925601</v>
      </c>
      <c r="I34" s="5">
        <f t="shared" si="2"/>
        <v>1.6420654447699503</v>
      </c>
      <c r="J34" s="5">
        <f t="shared" si="3"/>
        <v>0.1357988122824749</v>
      </c>
      <c r="K34" s="3">
        <v>44223</v>
      </c>
      <c r="L34" s="4">
        <v>0</v>
      </c>
      <c r="M34" s="5">
        <v>0.14499999999942001</v>
      </c>
      <c r="N34" s="5">
        <f t="shared" si="4"/>
        <v>1.1039377694877337</v>
      </c>
      <c r="O34" s="5">
        <f t="shared" si="5"/>
        <v>9.1295653536635574E-2</v>
      </c>
    </row>
    <row r="35" spans="1:20" ht="15.75" thickBot="1" x14ac:dyDescent="0.3">
      <c r="A35" s="3">
        <v>44219</v>
      </c>
      <c r="B35" s="4">
        <v>4.1666666666666664E-2</v>
      </c>
      <c r="C35" s="5">
        <v>0.13899999999944401</v>
      </c>
      <c r="D35" s="5">
        <f t="shared" si="0"/>
        <v>1.0319981651497994</v>
      </c>
      <c r="E35" s="5">
        <f t="shared" si="1"/>
        <v>8.5346248257888405E-2</v>
      </c>
      <c r="F35" s="3">
        <v>44221</v>
      </c>
      <c r="G35" s="4">
        <v>4.1666666666666664E-2</v>
      </c>
      <c r="H35" s="5">
        <v>0.182999999999268</v>
      </c>
      <c r="I35" s="5">
        <f t="shared" si="2"/>
        <v>1.6000360325720409</v>
      </c>
      <c r="J35" s="5">
        <f t="shared" si="3"/>
        <v>0.13232297989370778</v>
      </c>
      <c r="K35" s="3">
        <v>44223</v>
      </c>
      <c r="L35" s="4">
        <v>4.1666666666666664E-2</v>
      </c>
      <c r="M35" s="5">
        <v>0.18599999999925601</v>
      </c>
      <c r="N35" s="5">
        <f t="shared" si="4"/>
        <v>1.6420654447699503</v>
      </c>
      <c r="O35" s="5">
        <f t="shared" si="5"/>
        <v>0.1357988122824749</v>
      </c>
      <c r="Q35" s="6" t="s">
        <v>10</v>
      </c>
      <c r="R35" s="7"/>
      <c r="S35" s="7"/>
      <c r="T35" s="8">
        <f>SUM(E10:E57)+SUM(J10:J57)+SUM(O10:O57)+SUM(T10:T33)</f>
        <v>13.241441010407087</v>
      </c>
    </row>
    <row r="36" spans="1:20" x14ac:dyDescent="0.25">
      <c r="A36" s="3">
        <v>44219</v>
      </c>
      <c r="B36" s="4">
        <v>8.3333333333333329E-2</v>
      </c>
      <c r="C36" s="5">
        <v>0.135999999999456</v>
      </c>
      <c r="D36" s="5">
        <f t="shared" si="0"/>
        <v>0.9967100743984354</v>
      </c>
      <c r="E36" s="5">
        <f t="shared" si="1"/>
        <v>8.2427923152750604E-2</v>
      </c>
      <c r="F36" s="3">
        <v>44221</v>
      </c>
      <c r="G36" s="4">
        <v>8.3333333333333329E-2</v>
      </c>
      <c r="H36" s="5">
        <v>0.18999999999924</v>
      </c>
      <c r="I36" s="5">
        <f t="shared" si="2"/>
        <v>1.6987342285087048</v>
      </c>
      <c r="J36" s="5">
        <f t="shared" si="3"/>
        <v>0.14048532069766989</v>
      </c>
      <c r="K36" s="3">
        <v>44223</v>
      </c>
      <c r="L36" s="4">
        <v>8.3333333333333329E-2</v>
      </c>
      <c r="M36" s="5">
        <v>0.176999999999292</v>
      </c>
      <c r="N36" s="5">
        <f t="shared" si="4"/>
        <v>1.5172030285754117</v>
      </c>
      <c r="O36" s="5">
        <f t="shared" si="5"/>
        <v>0.12547269046318654</v>
      </c>
    </row>
    <row r="37" spans="1:20" ht="18.75" x14ac:dyDescent="0.4">
      <c r="A37" s="3">
        <v>44219</v>
      </c>
      <c r="B37" s="4">
        <v>0.125</v>
      </c>
      <c r="C37" s="5">
        <v>0.13799999999944801</v>
      </c>
      <c r="D37" s="5">
        <f t="shared" si="0"/>
        <v>1.0201846281130877</v>
      </c>
      <c r="E37" s="5">
        <f t="shared" si="1"/>
        <v>8.4369268744952347E-2</v>
      </c>
      <c r="F37" s="3">
        <v>44221</v>
      </c>
      <c r="G37" s="4">
        <v>0.125</v>
      </c>
      <c r="H37" s="5">
        <v>0.163999999999344</v>
      </c>
      <c r="I37" s="5">
        <f t="shared" si="2"/>
        <v>1.3434334575110864</v>
      </c>
      <c r="J37" s="5">
        <f t="shared" si="3"/>
        <v>0.11110194693616685</v>
      </c>
      <c r="K37" s="3">
        <v>44223</v>
      </c>
      <c r="L37" s="4">
        <v>0.125</v>
      </c>
      <c r="M37" s="5">
        <v>0.18199999999927199</v>
      </c>
      <c r="N37" s="5">
        <f t="shared" si="4"/>
        <v>1.5861166928788057</v>
      </c>
      <c r="O37" s="5">
        <f t="shared" si="5"/>
        <v>0.13117185050107724</v>
      </c>
      <c r="Q37" s="19" t="s">
        <v>26</v>
      </c>
      <c r="T37" s="20">
        <v>0</v>
      </c>
    </row>
    <row r="38" spans="1:20" x14ac:dyDescent="0.25">
      <c r="A38" s="3">
        <v>44219</v>
      </c>
      <c r="B38" s="4">
        <v>0.16666666666666666</v>
      </c>
      <c r="C38" s="5">
        <v>0.13399999999946399</v>
      </c>
      <c r="D38" s="5">
        <f t="shared" si="0"/>
        <v>0.973439888777623</v>
      </c>
      <c r="E38" s="5">
        <f t="shared" si="1"/>
        <v>8.0503478801909417E-2</v>
      </c>
      <c r="F38" s="3">
        <v>44221</v>
      </c>
      <c r="G38" s="4">
        <v>0.16666666666666666</v>
      </c>
      <c r="H38" s="5">
        <v>0.197999999999208</v>
      </c>
      <c r="I38" s="5">
        <f t="shared" si="2"/>
        <v>1.8142073314120344</v>
      </c>
      <c r="J38" s="5">
        <f t="shared" si="3"/>
        <v>0.15003494630777522</v>
      </c>
      <c r="K38" s="3">
        <v>44223</v>
      </c>
      <c r="L38" s="4">
        <v>0.16666666666666666</v>
      </c>
      <c r="M38" s="5">
        <v>0.17399999999930399</v>
      </c>
      <c r="N38" s="5">
        <f t="shared" si="4"/>
        <v>1.4764049846031941</v>
      </c>
      <c r="O38" s="5">
        <f t="shared" si="5"/>
        <v>0.12209869222668415</v>
      </c>
    </row>
    <row r="39" spans="1:20" x14ac:dyDescent="0.25">
      <c r="A39" s="3">
        <v>44219</v>
      </c>
      <c r="B39" s="4">
        <v>0.20833333333333334</v>
      </c>
      <c r="C39" s="5">
        <v>0.135999999999456</v>
      </c>
      <c r="D39" s="5">
        <f t="shared" si="0"/>
        <v>0.9967100743984354</v>
      </c>
      <c r="E39" s="5">
        <f t="shared" si="1"/>
        <v>8.2427923152750604E-2</v>
      </c>
      <c r="F39" s="3">
        <v>44221</v>
      </c>
      <c r="G39" s="4">
        <v>0.20833333333333334</v>
      </c>
      <c r="H39" s="5">
        <v>0.19299999999922801</v>
      </c>
      <c r="I39" s="5">
        <f t="shared" si="2"/>
        <v>1.7417046096075226</v>
      </c>
      <c r="J39" s="5">
        <f t="shared" si="3"/>
        <v>0.14403897121454212</v>
      </c>
      <c r="K39" s="3">
        <v>44223</v>
      </c>
      <c r="L39" s="4">
        <v>0.20833333333333334</v>
      </c>
      <c r="M39" s="5">
        <v>0.17399999999930399</v>
      </c>
      <c r="N39" s="5">
        <f t="shared" si="4"/>
        <v>1.4764049846031941</v>
      </c>
      <c r="O39" s="5">
        <f t="shared" si="5"/>
        <v>0.12209869222668415</v>
      </c>
    </row>
    <row r="40" spans="1:20" x14ac:dyDescent="0.25">
      <c r="A40" s="3">
        <v>44219</v>
      </c>
      <c r="B40" s="4">
        <v>0.25</v>
      </c>
      <c r="C40" s="5">
        <v>0.14699999999941199</v>
      </c>
      <c r="D40" s="5">
        <f t="shared" si="0"/>
        <v>1.1283173983150179</v>
      </c>
      <c r="E40" s="5">
        <f t="shared" si="1"/>
        <v>9.3311848840651967E-2</v>
      </c>
      <c r="F40" s="3">
        <v>44221</v>
      </c>
      <c r="G40" s="4">
        <v>0.25</v>
      </c>
      <c r="H40" s="5">
        <v>0.18999999999924</v>
      </c>
      <c r="I40" s="5">
        <f t="shared" si="2"/>
        <v>1.6987342285087048</v>
      </c>
      <c r="J40" s="5">
        <f t="shared" si="3"/>
        <v>0.14048532069766989</v>
      </c>
      <c r="K40" s="3">
        <v>44223</v>
      </c>
      <c r="L40" s="4">
        <v>0.25</v>
      </c>
      <c r="M40" s="5">
        <v>0.17199999999931201</v>
      </c>
      <c r="N40" s="5">
        <f t="shared" si="4"/>
        <v>1.4494372832801965</v>
      </c>
      <c r="O40" s="5">
        <f t="shared" si="5"/>
        <v>0.11986846332727225</v>
      </c>
    </row>
    <row r="41" spans="1:20" x14ac:dyDescent="0.25">
      <c r="A41" s="3">
        <v>44219</v>
      </c>
      <c r="B41" s="4">
        <v>0.29166666666666669</v>
      </c>
      <c r="C41" s="5">
        <v>0.15499999999937999</v>
      </c>
      <c r="D41" s="5">
        <f t="shared" si="0"/>
        <v>1.2278054350645686</v>
      </c>
      <c r="E41" s="5">
        <f t="shared" si="1"/>
        <v>0.10153950947983982</v>
      </c>
      <c r="F41" s="3">
        <v>44221</v>
      </c>
      <c r="G41" s="4">
        <v>0.29166666666666669</v>
      </c>
      <c r="H41" s="5">
        <v>0.19199999999923201</v>
      </c>
      <c r="I41" s="5">
        <f t="shared" si="2"/>
        <v>1.727336692317424</v>
      </c>
      <c r="J41" s="5">
        <f t="shared" si="3"/>
        <v>0.14285074445465096</v>
      </c>
      <c r="K41" s="3">
        <v>44223</v>
      </c>
      <c r="L41" s="4">
        <v>0.29166666666666669</v>
      </c>
      <c r="M41" s="5">
        <v>0.16699999999933199</v>
      </c>
      <c r="N41" s="5">
        <f t="shared" si="4"/>
        <v>1.3828328731714454</v>
      </c>
      <c r="O41" s="5">
        <f t="shared" si="5"/>
        <v>0.11436027861127854</v>
      </c>
    </row>
    <row r="42" spans="1:20" x14ac:dyDescent="0.25">
      <c r="A42" s="3">
        <v>44219</v>
      </c>
      <c r="B42" s="4">
        <v>0.33333333333333331</v>
      </c>
      <c r="C42" s="5">
        <v>0.15999999999935999</v>
      </c>
      <c r="D42" s="5">
        <f t="shared" si="0"/>
        <v>1.2915644658187859</v>
      </c>
      <c r="E42" s="5">
        <f t="shared" si="1"/>
        <v>0.10681238132321359</v>
      </c>
      <c r="F42" s="3">
        <v>44221</v>
      </c>
      <c r="G42" s="4">
        <v>0.33333333333333331</v>
      </c>
      <c r="H42" s="5">
        <v>0.18699999999925199</v>
      </c>
      <c r="I42" s="5">
        <f t="shared" si="2"/>
        <v>1.6561653824945812</v>
      </c>
      <c r="J42" s="5">
        <f t="shared" si="3"/>
        <v>0.13696487713230185</v>
      </c>
      <c r="K42" s="3">
        <v>44223</v>
      </c>
      <c r="L42" s="4">
        <v>0.33333333333333331</v>
      </c>
      <c r="M42" s="5">
        <v>0.168999999999324</v>
      </c>
      <c r="N42" s="5">
        <f t="shared" si="4"/>
        <v>1.4093343955300626</v>
      </c>
      <c r="O42" s="5">
        <f t="shared" si="5"/>
        <v>0.11655195451033616</v>
      </c>
    </row>
    <row r="43" spans="1:20" x14ac:dyDescent="0.25">
      <c r="A43" s="3">
        <v>44219</v>
      </c>
      <c r="B43" s="4">
        <v>0.375</v>
      </c>
      <c r="C43" s="5">
        <v>0.163999999999344</v>
      </c>
      <c r="D43" s="5">
        <f t="shared" si="0"/>
        <v>1.3434334575110864</v>
      </c>
      <c r="E43" s="5">
        <f t="shared" si="1"/>
        <v>0.11110194693616685</v>
      </c>
      <c r="F43" s="3">
        <v>44221</v>
      </c>
      <c r="G43" s="4">
        <v>0.375</v>
      </c>
      <c r="H43" s="5">
        <v>0.19399999999922399</v>
      </c>
      <c r="I43" s="5">
        <f t="shared" si="2"/>
        <v>1.7561168589715379</v>
      </c>
      <c r="J43" s="5">
        <f t="shared" si="3"/>
        <v>0.14523086423694617</v>
      </c>
      <c r="K43" s="3">
        <v>44223</v>
      </c>
      <c r="L43" s="4">
        <v>0.375</v>
      </c>
      <c r="M43" s="5">
        <v>0.21499999999913999</v>
      </c>
      <c r="N43" s="5">
        <f t="shared" si="4"/>
        <v>2.068856145342493</v>
      </c>
      <c r="O43" s="5">
        <f t="shared" si="5"/>
        <v>0.17109440321982416</v>
      </c>
    </row>
    <row r="44" spans="1:20" x14ac:dyDescent="0.25">
      <c r="A44" s="3">
        <v>44219</v>
      </c>
      <c r="B44" s="4">
        <v>0.41666666666666669</v>
      </c>
      <c r="C44" s="5">
        <v>0.15399999999938399</v>
      </c>
      <c r="D44" s="5">
        <f t="shared" si="0"/>
        <v>1.2151984879520388</v>
      </c>
      <c r="E44" s="5">
        <f t="shared" si="1"/>
        <v>0.1004969149536336</v>
      </c>
      <c r="F44" s="3">
        <v>44221</v>
      </c>
      <c r="G44" s="4">
        <v>0.41666666666666669</v>
      </c>
      <c r="H44" s="5">
        <v>0.18799999999924799</v>
      </c>
      <c r="I44" s="5">
        <f t="shared" si="2"/>
        <v>1.6703102235638934</v>
      </c>
      <c r="J44" s="5">
        <f t="shared" si="3"/>
        <v>0.13813465548873397</v>
      </c>
      <c r="K44" s="3">
        <v>44223</v>
      </c>
      <c r="L44" s="4">
        <v>0.41666666666666669</v>
      </c>
      <c r="M44" s="5">
        <v>0.20499999999918</v>
      </c>
      <c r="N44" s="5">
        <f t="shared" si="4"/>
        <v>1.9175514501328268</v>
      </c>
      <c r="O44" s="5">
        <f t="shared" si="5"/>
        <v>0.15858150492598477</v>
      </c>
    </row>
    <row r="45" spans="1:20" x14ac:dyDescent="0.25">
      <c r="A45" s="3">
        <v>44219</v>
      </c>
      <c r="B45" s="4">
        <v>0.45833333333333331</v>
      </c>
      <c r="C45" s="5">
        <v>0.17499999999929999</v>
      </c>
      <c r="D45" s="5">
        <f t="shared" si="0"/>
        <v>1.4899582409582866</v>
      </c>
      <c r="E45" s="5">
        <f t="shared" si="1"/>
        <v>0.1232195465272503</v>
      </c>
      <c r="F45" s="3">
        <v>44221</v>
      </c>
      <c r="G45" s="4">
        <v>0.45833333333333331</v>
      </c>
      <c r="H45" s="5">
        <v>0.13399999999946399</v>
      </c>
      <c r="I45" s="5">
        <f t="shared" si="2"/>
        <v>0.973439888777623</v>
      </c>
      <c r="J45" s="5">
        <f t="shared" si="3"/>
        <v>8.0503478801909417E-2</v>
      </c>
      <c r="K45" s="3">
        <v>44223</v>
      </c>
      <c r="L45" s="4">
        <v>0.45833333333333331</v>
      </c>
      <c r="M45" s="5">
        <v>0.182999999999268</v>
      </c>
      <c r="N45" s="5">
        <f t="shared" si="4"/>
        <v>1.6000360325720409</v>
      </c>
      <c r="O45" s="5">
        <f t="shared" si="5"/>
        <v>0.13232297989370778</v>
      </c>
    </row>
    <row r="46" spans="1:20" x14ac:dyDescent="0.25">
      <c r="A46" s="3">
        <v>44219</v>
      </c>
      <c r="B46" s="4">
        <v>0.5</v>
      </c>
      <c r="C46" s="5">
        <v>0.14799999999940799</v>
      </c>
      <c r="D46" s="5">
        <f t="shared" si="0"/>
        <v>1.1405815398705819</v>
      </c>
      <c r="E46" s="5">
        <f t="shared" si="1"/>
        <v>9.4326093347297121E-2</v>
      </c>
      <c r="F46" s="3">
        <v>44221</v>
      </c>
      <c r="G46" s="4">
        <v>0.5</v>
      </c>
      <c r="H46" s="5">
        <v>6.8999999999724004E-2</v>
      </c>
      <c r="I46" s="5">
        <f t="shared" si="2"/>
        <v>0.33780188132601424</v>
      </c>
      <c r="J46" s="5">
        <f t="shared" si="3"/>
        <v>2.7936215585661377E-2</v>
      </c>
      <c r="K46" s="3">
        <v>44223</v>
      </c>
      <c r="L46" s="4">
        <v>0.5</v>
      </c>
      <c r="M46" s="5">
        <v>0.18499999999926001</v>
      </c>
      <c r="N46" s="5">
        <f t="shared" si="4"/>
        <v>1.6280105081092331</v>
      </c>
      <c r="O46" s="5">
        <f t="shared" si="5"/>
        <v>0.13463646902063356</v>
      </c>
    </row>
    <row r="47" spans="1:20" x14ac:dyDescent="0.25">
      <c r="A47" s="3">
        <v>44219</v>
      </c>
      <c r="B47" s="4">
        <v>0.54166666666666663</v>
      </c>
      <c r="C47" s="5">
        <v>0.14699999999941199</v>
      </c>
      <c r="D47" s="5">
        <f t="shared" si="0"/>
        <v>1.1283173983150179</v>
      </c>
      <c r="E47" s="5">
        <f t="shared" si="1"/>
        <v>9.3311848840651967E-2</v>
      </c>
      <c r="F47" s="3">
        <v>44221</v>
      </c>
      <c r="G47" s="4">
        <v>0.54166666666666663</v>
      </c>
      <c r="H47" s="5">
        <v>2.4999999999900002E-2</v>
      </c>
      <c r="I47" s="5">
        <f t="shared" si="2"/>
        <v>6.6926300502565816E-2</v>
      </c>
      <c r="J47" s="5">
        <f t="shared" si="3"/>
        <v>5.5348050515621932E-3</v>
      </c>
      <c r="K47" s="3">
        <v>44223</v>
      </c>
      <c r="L47" s="4">
        <v>0.54166666666666663</v>
      </c>
      <c r="M47" s="5">
        <v>0.17899999999928401</v>
      </c>
      <c r="N47" s="5">
        <f t="shared" si="4"/>
        <v>1.544631477386941</v>
      </c>
      <c r="O47" s="5">
        <f t="shared" si="5"/>
        <v>0.12774102317990002</v>
      </c>
    </row>
    <row r="48" spans="1:20" x14ac:dyDescent="0.25">
      <c r="A48" s="3">
        <v>44219</v>
      </c>
      <c r="B48" s="4">
        <v>0.58333333333333337</v>
      </c>
      <c r="C48" s="5">
        <v>0.16699999999933199</v>
      </c>
      <c r="D48" s="5">
        <f t="shared" si="0"/>
        <v>1.3828328731714454</v>
      </c>
      <c r="E48" s="5">
        <f t="shared" si="1"/>
        <v>0.11436027861127854</v>
      </c>
      <c r="F48" s="3">
        <v>44221</v>
      </c>
      <c r="G48" s="4">
        <v>0.58333333333333337</v>
      </c>
      <c r="H48" s="5">
        <v>0</v>
      </c>
      <c r="I48" s="5">
        <f t="shared" si="2"/>
        <v>0</v>
      </c>
      <c r="J48" s="5">
        <f t="shared" si="3"/>
        <v>0</v>
      </c>
      <c r="K48" s="3">
        <v>44223</v>
      </c>
      <c r="L48" s="4">
        <v>0.58333333333333337</v>
      </c>
      <c r="M48" s="5">
        <v>0.176999999999292</v>
      </c>
      <c r="N48" s="5">
        <f t="shared" si="4"/>
        <v>1.5172030285754117</v>
      </c>
      <c r="O48" s="5">
        <f t="shared" si="5"/>
        <v>0.12547269046318654</v>
      </c>
    </row>
    <row r="49" spans="1:15" x14ac:dyDescent="0.25">
      <c r="A49" s="3">
        <v>44219</v>
      </c>
      <c r="B49" s="4">
        <v>0.625</v>
      </c>
      <c r="C49" s="5">
        <v>0.17999999999928001</v>
      </c>
      <c r="D49" s="5">
        <f t="shared" si="0"/>
        <v>1.5584143133668724</v>
      </c>
      <c r="E49" s="5">
        <f t="shared" si="1"/>
        <v>0.12888086371544033</v>
      </c>
      <c r="F49" s="3">
        <v>44221</v>
      </c>
      <c r="G49" s="4">
        <v>0.625</v>
      </c>
      <c r="H49" s="5">
        <v>0</v>
      </c>
      <c r="I49" s="5">
        <f t="shared" si="2"/>
        <v>0</v>
      </c>
      <c r="J49" s="5">
        <f t="shared" si="3"/>
        <v>0</v>
      </c>
      <c r="K49" s="3">
        <v>44223</v>
      </c>
      <c r="L49" s="4">
        <v>0.625</v>
      </c>
      <c r="M49" s="5">
        <v>0.162999999999348</v>
      </c>
      <c r="N49" s="5">
        <f t="shared" si="4"/>
        <v>1.3303948784376538</v>
      </c>
      <c r="O49" s="5">
        <f t="shared" si="5"/>
        <v>0.11002365644679396</v>
      </c>
    </row>
    <row r="50" spans="1:15" x14ac:dyDescent="0.25">
      <c r="A50" s="3">
        <v>44219</v>
      </c>
      <c r="B50" s="4">
        <v>0.66666666666666663</v>
      </c>
      <c r="C50" s="5">
        <v>0.16699999999933199</v>
      </c>
      <c r="D50" s="5">
        <f t="shared" si="0"/>
        <v>1.3828328731714454</v>
      </c>
      <c r="E50" s="5">
        <f t="shared" si="1"/>
        <v>0.11436027861127854</v>
      </c>
      <c r="F50" s="3">
        <v>44221</v>
      </c>
      <c r="G50" s="4">
        <v>0.66666666666666663</v>
      </c>
      <c r="H50" s="5">
        <v>0</v>
      </c>
      <c r="I50" s="5">
        <f t="shared" si="2"/>
        <v>0</v>
      </c>
      <c r="J50" s="5">
        <f t="shared" si="3"/>
        <v>0</v>
      </c>
      <c r="K50" s="3">
        <v>44223</v>
      </c>
      <c r="L50" s="4">
        <v>0.66666666666666663</v>
      </c>
      <c r="M50" s="5">
        <v>0.15399999999938399</v>
      </c>
      <c r="N50" s="5">
        <f t="shared" si="4"/>
        <v>1.2151984879520388</v>
      </c>
      <c r="O50" s="5">
        <f t="shared" si="5"/>
        <v>0.1004969149536336</v>
      </c>
    </row>
    <row r="51" spans="1:15" x14ac:dyDescent="0.25">
      <c r="A51" s="3">
        <v>44219</v>
      </c>
      <c r="B51" s="4">
        <v>0.70833333333333337</v>
      </c>
      <c r="C51" s="5">
        <v>0.16999999999932</v>
      </c>
      <c r="D51" s="5">
        <f t="shared" si="0"/>
        <v>1.4226553893228056</v>
      </c>
      <c r="E51" s="5">
        <f t="shared" si="1"/>
        <v>0.11765360069699601</v>
      </c>
      <c r="F51" s="3">
        <v>44221</v>
      </c>
      <c r="G51" s="4">
        <v>0.70833333333333337</v>
      </c>
      <c r="H51" s="5">
        <v>0</v>
      </c>
      <c r="I51" s="5">
        <f t="shared" si="2"/>
        <v>0</v>
      </c>
      <c r="J51" s="5">
        <f t="shared" si="3"/>
        <v>0</v>
      </c>
      <c r="K51" s="3">
        <v>44223</v>
      </c>
      <c r="L51" s="4">
        <v>0.70833333333333337</v>
      </c>
      <c r="M51" s="5">
        <v>0.13999999999943999</v>
      </c>
      <c r="N51" s="5">
        <f t="shared" si="4"/>
        <v>1.0438623438547496</v>
      </c>
      <c r="O51" s="5">
        <f t="shared" si="5"/>
        <v>8.6327415836787796E-2</v>
      </c>
    </row>
    <row r="52" spans="1:15" x14ac:dyDescent="0.25">
      <c r="A52" s="3">
        <v>44219</v>
      </c>
      <c r="B52" s="4">
        <v>0.75</v>
      </c>
      <c r="C52" s="5">
        <v>0.15999999999935999</v>
      </c>
      <c r="D52" s="5">
        <f t="shared" si="0"/>
        <v>1.2915644658187859</v>
      </c>
      <c r="E52" s="5">
        <f t="shared" si="1"/>
        <v>0.10681238132321359</v>
      </c>
      <c r="F52" s="3">
        <v>44221</v>
      </c>
      <c r="G52" s="4">
        <v>0.75</v>
      </c>
      <c r="H52" s="5">
        <v>0</v>
      </c>
      <c r="I52" s="5">
        <f t="shared" si="2"/>
        <v>0</v>
      </c>
      <c r="J52" s="5">
        <f t="shared" si="3"/>
        <v>0</v>
      </c>
      <c r="K52" s="3">
        <v>44223</v>
      </c>
      <c r="L52" s="4">
        <v>0.75</v>
      </c>
      <c r="M52" s="5">
        <v>0.135999999999456</v>
      </c>
      <c r="N52" s="5">
        <f t="shared" si="4"/>
        <v>0.9967100743984354</v>
      </c>
      <c r="O52" s="5">
        <f t="shared" si="5"/>
        <v>8.2427923152750604E-2</v>
      </c>
    </row>
    <row r="53" spans="1:15" x14ac:dyDescent="0.25">
      <c r="A53" s="3">
        <v>44219</v>
      </c>
      <c r="B53" s="4">
        <v>0.79166666666666663</v>
      </c>
      <c r="C53" s="5">
        <v>0.170999999999316</v>
      </c>
      <c r="D53" s="5">
        <f t="shared" si="0"/>
        <v>1.4360230555222309</v>
      </c>
      <c r="E53" s="5">
        <f t="shared" si="1"/>
        <v>0.11875910669168849</v>
      </c>
      <c r="F53" s="3">
        <v>44221</v>
      </c>
      <c r="G53" s="4">
        <v>0.79166666666666663</v>
      </c>
      <c r="H53" s="5">
        <v>0</v>
      </c>
      <c r="I53" s="5">
        <f t="shared" si="2"/>
        <v>0</v>
      </c>
      <c r="J53" s="5">
        <f t="shared" si="3"/>
        <v>0</v>
      </c>
      <c r="K53" s="3">
        <v>44223</v>
      </c>
      <c r="L53" s="4">
        <v>0.79166666666666663</v>
      </c>
      <c r="M53" s="5">
        <v>0.1249999999995</v>
      </c>
      <c r="N53" s="5">
        <f t="shared" si="4"/>
        <v>0.87128674558048558</v>
      </c>
      <c r="O53" s="5">
        <f t="shared" si="5"/>
        <v>7.2055413859506159E-2</v>
      </c>
    </row>
    <row r="54" spans="1:15" x14ac:dyDescent="0.25">
      <c r="A54" s="3">
        <v>44219</v>
      </c>
      <c r="B54" s="4">
        <v>0.83333333333333337</v>
      </c>
      <c r="C54" s="5">
        <v>0.163999999999344</v>
      </c>
      <c r="D54" s="5">
        <f t="shared" si="0"/>
        <v>1.3434334575110864</v>
      </c>
      <c r="E54" s="5">
        <f t="shared" si="1"/>
        <v>0.11110194693616685</v>
      </c>
      <c r="F54" s="3">
        <v>44221</v>
      </c>
      <c r="G54" s="4">
        <v>0.83333333333333337</v>
      </c>
      <c r="H54" s="5">
        <v>0</v>
      </c>
      <c r="I54" s="5">
        <f t="shared" si="2"/>
        <v>0</v>
      </c>
      <c r="J54" s="5">
        <f t="shared" si="3"/>
        <v>0</v>
      </c>
      <c r="K54" s="3">
        <v>44223</v>
      </c>
      <c r="L54" s="4">
        <v>0.83333333333333337</v>
      </c>
      <c r="M54" s="5">
        <v>0.11999999999952</v>
      </c>
      <c r="N54" s="5">
        <f t="shared" si="4"/>
        <v>0.81637773635571698</v>
      </c>
      <c r="O54" s="5">
        <f t="shared" si="5"/>
        <v>6.7514438796617796E-2</v>
      </c>
    </row>
    <row r="55" spans="1:15" x14ac:dyDescent="0.25">
      <c r="A55" s="3">
        <v>44219</v>
      </c>
      <c r="B55" s="4">
        <v>0.875</v>
      </c>
      <c r="C55" s="5">
        <v>0.163999999999344</v>
      </c>
      <c r="D55" s="5">
        <f t="shared" si="0"/>
        <v>1.3434334575110864</v>
      </c>
      <c r="E55" s="5">
        <f t="shared" si="1"/>
        <v>0.11110194693616685</v>
      </c>
      <c r="F55" s="3">
        <v>44221</v>
      </c>
      <c r="G55" s="4">
        <v>0.875</v>
      </c>
      <c r="H55" s="5">
        <v>0</v>
      </c>
      <c r="I55" s="5">
        <f t="shared" si="2"/>
        <v>0</v>
      </c>
      <c r="J55" s="5">
        <f t="shared" si="3"/>
        <v>0</v>
      </c>
      <c r="K55" s="3">
        <v>44223</v>
      </c>
      <c r="L55" s="4">
        <v>0.875</v>
      </c>
      <c r="M55" s="5">
        <v>0.121999999999512</v>
      </c>
      <c r="N55" s="5">
        <f t="shared" si="4"/>
        <v>0.83818133801446959</v>
      </c>
      <c r="O55" s="5">
        <f t="shared" si="5"/>
        <v>6.9317596653796637E-2</v>
      </c>
    </row>
    <row r="56" spans="1:15" x14ac:dyDescent="0.25">
      <c r="A56" s="3">
        <v>44219</v>
      </c>
      <c r="B56" s="4">
        <v>0.91666666666666663</v>
      </c>
      <c r="C56" s="5">
        <v>0.170999999999316</v>
      </c>
      <c r="D56" s="5">
        <f t="shared" si="0"/>
        <v>1.4360230555222309</v>
      </c>
      <c r="E56" s="5">
        <f t="shared" si="1"/>
        <v>0.11875910669168849</v>
      </c>
      <c r="F56" s="3">
        <v>44221</v>
      </c>
      <c r="G56" s="4">
        <v>0.91666666666666663</v>
      </c>
      <c r="H56" s="5">
        <v>0</v>
      </c>
      <c r="I56" s="5">
        <f t="shared" si="2"/>
        <v>0</v>
      </c>
      <c r="J56" s="5">
        <f t="shared" si="3"/>
        <v>0</v>
      </c>
      <c r="K56" s="3">
        <v>44223</v>
      </c>
      <c r="L56" s="4">
        <v>0.91666666666666663</v>
      </c>
      <c r="M56" s="5">
        <v>0.10499999999958</v>
      </c>
      <c r="N56" s="5">
        <f t="shared" si="4"/>
        <v>0.65980909191619164</v>
      </c>
      <c r="O56" s="5">
        <f t="shared" si="5"/>
        <v>5.4566211901469049E-2</v>
      </c>
    </row>
    <row r="57" spans="1:15" x14ac:dyDescent="0.25">
      <c r="A57" s="3">
        <v>44219</v>
      </c>
      <c r="B57" s="4">
        <v>0.95833333333333337</v>
      </c>
      <c r="C57" s="5">
        <v>0.155999999999376</v>
      </c>
      <c r="D57" s="5">
        <f t="shared" si="0"/>
        <v>1.2404608356181803</v>
      </c>
      <c r="E57" s="5">
        <f t="shared" si="1"/>
        <v>0.1025861111056235</v>
      </c>
      <c r="F57" s="3">
        <v>44221</v>
      </c>
      <c r="G57" s="4">
        <v>0.95833333333333337</v>
      </c>
      <c r="H57" s="5">
        <v>0</v>
      </c>
      <c r="I57" s="5">
        <f t="shared" si="2"/>
        <v>0</v>
      </c>
      <c r="J57" s="5">
        <f t="shared" si="3"/>
        <v>0</v>
      </c>
      <c r="K57" s="3">
        <v>44223</v>
      </c>
      <c r="L57" s="4">
        <v>0.95833333333333337</v>
      </c>
      <c r="M57" s="5">
        <v>0.11399999999954399</v>
      </c>
      <c r="N57" s="5">
        <f t="shared" si="4"/>
        <v>0.75226288758159954</v>
      </c>
      <c r="O57" s="5">
        <f t="shared" si="5"/>
        <v>6.2212140802998278E-2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CACF2-4B7D-434D-8683-111E5A4BAD14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0</v>
      </c>
      <c r="B1" s="1"/>
      <c r="C1" s="1"/>
      <c r="D1" s="1"/>
    </row>
    <row r="2" spans="1:20" x14ac:dyDescent="0.25">
      <c r="A2" s="1" t="s">
        <v>1</v>
      </c>
      <c r="B2" s="1"/>
      <c r="C2" s="1"/>
      <c r="D2" s="1"/>
    </row>
    <row r="3" spans="1:20" x14ac:dyDescent="0.25">
      <c r="A3" s="1" t="s">
        <v>2</v>
      </c>
      <c r="B3" s="1"/>
      <c r="C3" s="1"/>
      <c r="D3" s="1"/>
    </row>
    <row r="4" spans="1:20" x14ac:dyDescent="0.25">
      <c r="A4" s="1" t="s">
        <v>3</v>
      </c>
      <c r="B4" s="1"/>
      <c r="C4" s="1"/>
      <c r="D4" s="1"/>
    </row>
    <row r="5" spans="1:20" x14ac:dyDescent="0.25">
      <c r="A5" s="1" t="s">
        <v>4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35.843038160098132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44440</v>
      </c>
      <c r="B10" s="4">
        <v>0</v>
      </c>
      <c r="C10" s="5">
        <v>1.2859999999948499</v>
      </c>
      <c r="D10" s="5">
        <f t="shared" ref="D10:D57" si="0">4*6*(C10^(1.522*(6^0.026)))</f>
        <v>35.843038160098132</v>
      </c>
      <c r="E10" s="5">
        <f t="shared" ref="E10:E57" si="1">D10*0.0827</f>
        <v>2.9642192558401153</v>
      </c>
      <c r="F10" s="3">
        <v>44442</v>
      </c>
      <c r="G10" s="4">
        <v>0</v>
      </c>
      <c r="H10" s="5">
        <v>1.24199999999503</v>
      </c>
      <c r="I10" s="5">
        <f t="shared" ref="I10:I57" si="2">4*6*(H10^(1.522*(6^0.026)))</f>
        <v>33.907498413171716</v>
      </c>
      <c r="J10" s="5">
        <f t="shared" ref="J10:J57" si="3">I10*0.0827</f>
        <v>2.8041501187693005</v>
      </c>
      <c r="K10" s="3">
        <v>44444</v>
      </c>
      <c r="L10" s="4">
        <v>0</v>
      </c>
      <c r="M10" s="5">
        <v>1.24399999999502</v>
      </c>
      <c r="N10" s="5">
        <f t="shared" ref="N10:N57" si="4">4*6*(M10^(1.522*(6^0.026)))</f>
        <v>33.994606514799912</v>
      </c>
      <c r="O10" s="5">
        <f t="shared" ref="O10:O57" si="5">N10*0.0827</f>
        <v>2.8113539587739527</v>
      </c>
      <c r="P10" s="3">
        <v>44446</v>
      </c>
      <c r="Q10" s="4">
        <v>0</v>
      </c>
      <c r="R10" s="5">
        <v>1.2609999999949499</v>
      </c>
      <c r="S10" s="5">
        <f t="shared" ref="S10:S33" si="6">4*6*(R10^(1.522*(6^0.026)))</f>
        <v>34.738383485962565</v>
      </c>
      <c r="T10" s="5">
        <f t="shared" ref="T10:T33" si="7">S10*0.0827</f>
        <v>2.8728643142891039</v>
      </c>
    </row>
    <row r="11" spans="1:20" x14ac:dyDescent="0.25">
      <c r="A11" s="3">
        <v>44440</v>
      </c>
      <c r="B11" s="4">
        <v>4.1666666666666664E-2</v>
      </c>
      <c r="C11" s="5">
        <v>1.28299999999486</v>
      </c>
      <c r="D11" s="5">
        <f t="shared" si="0"/>
        <v>35.709799488962105</v>
      </c>
      <c r="E11" s="5">
        <f t="shared" si="1"/>
        <v>2.953200417737166</v>
      </c>
      <c r="F11" s="3">
        <v>44442</v>
      </c>
      <c r="G11" s="4">
        <v>4.1666666666666664E-2</v>
      </c>
      <c r="H11" s="5">
        <v>1.23099999999507</v>
      </c>
      <c r="I11" s="5">
        <f t="shared" si="2"/>
        <v>33.429895420913475</v>
      </c>
      <c r="J11" s="5">
        <f t="shared" si="3"/>
        <v>2.764652351309544</v>
      </c>
      <c r="K11" s="3">
        <v>44444</v>
      </c>
      <c r="L11" s="4">
        <v>4.1666666666666664E-2</v>
      </c>
      <c r="M11" s="5">
        <v>1.24199999999503</v>
      </c>
      <c r="N11" s="5">
        <f t="shared" si="4"/>
        <v>33.907498413171716</v>
      </c>
      <c r="O11" s="5">
        <f t="shared" si="5"/>
        <v>2.8041501187693005</v>
      </c>
      <c r="P11" s="3">
        <v>44446</v>
      </c>
      <c r="Q11" s="4">
        <v>4.1666666666666664E-2</v>
      </c>
      <c r="R11" s="5">
        <v>1.2679999999949201</v>
      </c>
      <c r="S11" s="5">
        <f t="shared" si="6"/>
        <v>35.046386335891484</v>
      </c>
      <c r="T11" s="5">
        <f t="shared" si="7"/>
        <v>2.8983361499782254</v>
      </c>
    </row>
    <row r="12" spans="1:20" x14ac:dyDescent="0.25">
      <c r="A12" s="3">
        <v>44440</v>
      </c>
      <c r="B12" s="4">
        <v>8.3333333333333329E-2</v>
      </c>
      <c r="C12" s="5">
        <v>1.2739999999949001</v>
      </c>
      <c r="D12" s="5">
        <f t="shared" si="0"/>
        <v>35.311194850605339</v>
      </c>
      <c r="E12" s="5">
        <f t="shared" si="1"/>
        <v>2.9202358141450615</v>
      </c>
      <c r="F12" s="3">
        <v>44442</v>
      </c>
      <c r="G12" s="4">
        <v>8.3333333333333329E-2</v>
      </c>
      <c r="H12" s="5">
        <v>1.249999999995</v>
      </c>
      <c r="I12" s="5">
        <f t="shared" si="2"/>
        <v>34.256430451088811</v>
      </c>
      <c r="J12" s="5">
        <f t="shared" si="3"/>
        <v>2.8330067983050444</v>
      </c>
      <c r="K12" s="3">
        <v>44444</v>
      </c>
      <c r="L12" s="4">
        <v>8.3333333333333329E-2</v>
      </c>
      <c r="M12" s="5">
        <v>1.2549999999949799</v>
      </c>
      <c r="N12" s="5">
        <f t="shared" si="4"/>
        <v>34.47518875354433</v>
      </c>
      <c r="O12" s="5">
        <f t="shared" si="5"/>
        <v>2.8510981099181159</v>
      </c>
      <c r="P12" s="3">
        <v>44446</v>
      </c>
      <c r="Q12" s="4">
        <v>8.3333333333333329E-2</v>
      </c>
      <c r="R12" s="5">
        <v>1.2739999999949001</v>
      </c>
      <c r="S12" s="5">
        <f t="shared" si="6"/>
        <v>35.311194850605339</v>
      </c>
      <c r="T12" s="5">
        <f t="shared" si="7"/>
        <v>2.9202358141450615</v>
      </c>
    </row>
    <row r="13" spans="1:20" x14ac:dyDescent="0.25">
      <c r="A13" s="3">
        <v>44440</v>
      </c>
      <c r="B13" s="4">
        <v>0.125</v>
      </c>
      <c r="C13" s="5">
        <v>1.2679999999949201</v>
      </c>
      <c r="D13" s="5">
        <f t="shared" si="0"/>
        <v>35.046386335891484</v>
      </c>
      <c r="E13" s="5">
        <f t="shared" si="1"/>
        <v>2.8983361499782254</v>
      </c>
      <c r="F13" s="3">
        <v>44442</v>
      </c>
      <c r="G13" s="4">
        <v>0.125</v>
      </c>
      <c r="H13" s="5">
        <v>1.2469999999950101</v>
      </c>
      <c r="I13" s="5">
        <f t="shared" si="2"/>
        <v>34.125424852862103</v>
      </c>
      <c r="J13" s="5">
        <f t="shared" si="3"/>
        <v>2.8221726353316958</v>
      </c>
      <c r="K13" s="3">
        <v>44444</v>
      </c>
      <c r="L13" s="4">
        <v>0.125</v>
      </c>
      <c r="M13" s="5">
        <v>1.247999999995</v>
      </c>
      <c r="N13" s="5">
        <f t="shared" si="4"/>
        <v>34.169072587936</v>
      </c>
      <c r="O13" s="5">
        <f t="shared" si="5"/>
        <v>2.825782303022307</v>
      </c>
      <c r="P13" s="3">
        <v>44446</v>
      </c>
      <c r="Q13" s="4">
        <v>0.125</v>
      </c>
      <c r="R13" s="5">
        <v>1.2619999999949501</v>
      </c>
      <c r="S13" s="5">
        <f t="shared" si="6"/>
        <v>34.782321808117011</v>
      </c>
      <c r="T13" s="5">
        <f t="shared" si="7"/>
        <v>2.8764980135312768</v>
      </c>
    </row>
    <row r="14" spans="1:20" x14ac:dyDescent="0.25">
      <c r="A14" s="3">
        <v>44440</v>
      </c>
      <c r="B14" s="4">
        <v>0.16666666666666666</v>
      </c>
      <c r="C14" s="5">
        <v>1.2749999999949</v>
      </c>
      <c r="D14" s="5">
        <f t="shared" si="0"/>
        <v>35.355401835098732</v>
      </c>
      <c r="E14" s="5">
        <f t="shared" si="1"/>
        <v>2.9238917317626649</v>
      </c>
      <c r="F14" s="3">
        <v>44442</v>
      </c>
      <c r="G14" s="4">
        <v>0.16666666666666666</v>
      </c>
      <c r="H14" s="5">
        <v>1.2389999999950401</v>
      </c>
      <c r="I14" s="5">
        <f t="shared" si="2"/>
        <v>33.77699258225288</v>
      </c>
      <c r="J14" s="5">
        <f t="shared" si="3"/>
        <v>2.7933572865523129</v>
      </c>
      <c r="K14" s="3">
        <v>44444</v>
      </c>
      <c r="L14" s="4">
        <v>0.16666666666666666</v>
      </c>
      <c r="M14" s="5">
        <v>1.23499999999506</v>
      </c>
      <c r="N14" s="5">
        <f t="shared" si="4"/>
        <v>33.603276894241716</v>
      </c>
      <c r="O14" s="5">
        <f t="shared" si="5"/>
        <v>2.7789909991537898</v>
      </c>
      <c r="P14" s="3">
        <v>44446</v>
      </c>
      <c r="Q14" s="4">
        <v>0.16666666666666666</v>
      </c>
      <c r="R14" s="5">
        <v>1.2719999999949101</v>
      </c>
      <c r="S14" s="5">
        <f t="shared" si="6"/>
        <v>35.222842768490295</v>
      </c>
      <c r="T14" s="5">
        <f t="shared" si="7"/>
        <v>2.9129290969541475</v>
      </c>
    </row>
    <row r="15" spans="1:20" x14ac:dyDescent="0.25">
      <c r="A15" s="3">
        <v>44440</v>
      </c>
      <c r="B15" s="4">
        <v>0.20833333333333334</v>
      </c>
      <c r="C15" s="5">
        <v>1.26699999999493</v>
      </c>
      <c r="D15" s="5">
        <f t="shared" si="0"/>
        <v>35.0023238769475</v>
      </c>
      <c r="E15" s="5">
        <f t="shared" si="1"/>
        <v>2.8946921846235583</v>
      </c>
      <c r="F15" s="3">
        <v>44442</v>
      </c>
      <c r="G15" s="4">
        <v>0.20833333333333334</v>
      </c>
      <c r="H15" s="5">
        <v>1.24399999999502</v>
      </c>
      <c r="I15" s="5">
        <f t="shared" si="2"/>
        <v>33.994606514799912</v>
      </c>
      <c r="J15" s="5">
        <f t="shared" si="3"/>
        <v>2.8113539587739527</v>
      </c>
      <c r="K15" s="3">
        <v>44444</v>
      </c>
      <c r="L15" s="4">
        <v>0.20833333333333334</v>
      </c>
      <c r="M15" s="5">
        <v>1.249999999995</v>
      </c>
      <c r="N15" s="5">
        <f t="shared" si="4"/>
        <v>34.256430451088811</v>
      </c>
      <c r="O15" s="5">
        <f t="shared" si="5"/>
        <v>2.8330067983050444</v>
      </c>
      <c r="P15" s="3">
        <v>44446</v>
      </c>
      <c r="Q15" s="4">
        <v>0.20833333333333334</v>
      </c>
      <c r="R15" s="5">
        <v>1.25599999999497</v>
      </c>
      <c r="S15" s="5">
        <f t="shared" si="6"/>
        <v>34.519002699306938</v>
      </c>
      <c r="T15" s="5">
        <f t="shared" si="7"/>
        <v>2.8547215232326835</v>
      </c>
    </row>
    <row r="16" spans="1:20" x14ac:dyDescent="0.25">
      <c r="A16" s="3">
        <v>44440</v>
      </c>
      <c r="B16" s="4">
        <v>0.25</v>
      </c>
      <c r="C16" s="5">
        <v>1.2729999999949</v>
      </c>
      <c r="D16" s="5">
        <f t="shared" si="0"/>
        <v>35.267008492879853</v>
      </c>
      <c r="E16" s="5">
        <f t="shared" si="1"/>
        <v>2.9165816023611635</v>
      </c>
      <c r="F16" s="3">
        <v>44442</v>
      </c>
      <c r="G16" s="4">
        <v>0.25</v>
      </c>
      <c r="H16" s="5">
        <v>1.23499999999506</v>
      </c>
      <c r="I16" s="5">
        <f t="shared" si="2"/>
        <v>33.603276894241716</v>
      </c>
      <c r="J16" s="5">
        <f t="shared" si="3"/>
        <v>2.7789909991537898</v>
      </c>
      <c r="K16" s="3">
        <v>44444</v>
      </c>
      <c r="L16" s="4">
        <v>0.25</v>
      </c>
      <c r="M16" s="5">
        <v>1.23799999999504</v>
      </c>
      <c r="N16" s="5">
        <f t="shared" si="4"/>
        <v>33.733532351602847</v>
      </c>
      <c r="O16" s="5">
        <f t="shared" si="5"/>
        <v>2.7897631254775552</v>
      </c>
      <c r="P16" s="3">
        <v>44446</v>
      </c>
      <c r="Q16" s="4">
        <v>0.25</v>
      </c>
      <c r="R16" s="5">
        <v>1.25999999999496</v>
      </c>
      <c r="S16" s="5">
        <f t="shared" si="6"/>
        <v>34.694465876524873</v>
      </c>
      <c r="T16" s="5">
        <f t="shared" si="7"/>
        <v>2.8692323279886067</v>
      </c>
    </row>
    <row r="17" spans="1:20" x14ac:dyDescent="0.25">
      <c r="A17" s="3">
        <v>44440</v>
      </c>
      <c r="B17" s="4">
        <v>0.29166666666666669</v>
      </c>
      <c r="C17" s="5">
        <v>1.2629999999949399</v>
      </c>
      <c r="D17" s="5">
        <f t="shared" si="0"/>
        <v>34.826280836331769</v>
      </c>
      <c r="E17" s="5">
        <f t="shared" si="1"/>
        <v>2.8801334251646371</v>
      </c>
      <c r="F17" s="3">
        <v>44442</v>
      </c>
      <c r="G17" s="4">
        <v>0.29166666666666669</v>
      </c>
      <c r="H17" s="5">
        <v>1.2429999999950201</v>
      </c>
      <c r="I17" s="5">
        <f t="shared" si="2"/>
        <v>33.951042047085949</v>
      </c>
      <c r="J17" s="5">
        <f t="shared" si="3"/>
        <v>2.807751177294008</v>
      </c>
      <c r="K17" s="3">
        <v>44444</v>
      </c>
      <c r="L17" s="4">
        <v>0.29166666666666669</v>
      </c>
      <c r="M17" s="5">
        <v>1.2389999999950401</v>
      </c>
      <c r="N17" s="5">
        <f t="shared" si="4"/>
        <v>33.77699258225288</v>
      </c>
      <c r="O17" s="5">
        <f t="shared" si="5"/>
        <v>2.7933572865523129</v>
      </c>
      <c r="P17" s="3">
        <v>44446</v>
      </c>
      <c r="Q17" s="4">
        <v>0.29166666666666669</v>
      </c>
      <c r="R17" s="5">
        <v>1.2339999999950599</v>
      </c>
      <c r="S17" s="5">
        <f t="shared" si="6"/>
        <v>33.559900176135237</v>
      </c>
      <c r="T17" s="5">
        <f t="shared" si="7"/>
        <v>2.7754037445663839</v>
      </c>
    </row>
    <row r="18" spans="1:20" x14ac:dyDescent="0.25">
      <c r="A18" s="3">
        <v>44440</v>
      </c>
      <c r="B18" s="4">
        <v>0.33333333333333331</v>
      </c>
      <c r="C18" s="5">
        <v>1.26699999999493</v>
      </c>
      <c r="D18" s="5">
        <f t="shared" si="0"/>
        <v>35.0023238769475</v>
      </c>
      <c r="E18" s="5">
        <f t="shared" si="1"/>
        <v>2.8946921846235583</v>
      </c>
      <c r="F18" s="3">
        <v>44442</v>
      </c>
      <c r="G18" s="4">
        <v>0.33333333333333331</v>
      </c>
      <c r="H18" s="5">
        <v>1.1869999999952501</v>
      </c>
      <c r="I18" s="5">
        <f t="shared" si="2"/>
        <v>31.544884643331073</v>
      </c>
      <c r="J18" s="5">
        <f t="shared" si="3"/>
        <v>2.6087619600034797</v>
      </c>
      <c r="K18" s="3">
        <v>44444</v>
      </c>
      <c r="L18" s="4">
        <v>0.33333333333333331</v>
      </c>
      <c r="M18" s="5">
        <v>1.20399999999518</v>
      </c>
      <c r="N18" s="5">
        <f t="shared" si="4"/>
        <v>32.268346057656537</v>
      </c>
      <c r="O18" s="5">
        <f t="shared" si="5"/>
        <v>2.6685922189681954</v>
      </c>
      <c r="P18" s="3">
        <v>44446</v>
      </c>
      <c r="Q18" s="4">
        <v>0.33333333333333331</v>
      </c>
      <c r="R18" s="5">
        <v>1.2529999999949799</v>
      </c>
      <c r="S18" s="5">
        <f t="shared" si="6"/>
        <v>34.387623127144003</v>
      </c>
      <c r="T18" s="5">
        <f t="shared" si="7"/>
        <v>2.843856432614809</v>
      </c>
    </row>
    <row r="19" spans="1:20" x14ac:dyDescent="0.25">
      <c r="A19" s="3">
        <v>44440</v>
      </c>
      <c r="B19" s="4">
        <v>0.375</v>
      </c>
      <c r="C19" s="5">
        <v>1.2629999999949399</v>
      </c>
      <c r="D19" s="5">
        <f t="shared" si="0"/>
        <v>34.826280836331769</v>
      </c>
      <c r="E19" s="5">
        <f t="shared" si="1"/>
        <v>2.8801334251646371</v>
      </c>
      <c r="F19" s="3">
        <v>44442</v>
      </c>
      <c r="G19" s="4">
        <v>0.375</v>
      </c>
      <c r="H19" s="5">
        <v>1.22099999999511</v>
      </c>
      <c r="I19" s="5">
        <f t="shared" si="2"/>
        <v>32.997906818367397</v>
      </c>
      <c r="J19" s="5">
        <f t="shared" si="3"/>
        <v>2.7289268938789837</v>
      </c>
      <c r="K19" s="3">
        <v>44444</v>
      </c>
      <c r="L19" s="4">
        <v>0.375</v>
      </c>
      <c r="M19" s="5">
        <v>1.2259999999950899</v>
      </c>
      <c r="N19" s="5">
        <f t="shared" si="4"/>
        <v>33.213639238941347</v>
      </c>
      <c r="O19" s="5">
        <f t="shared" si="5"/>
        <v>2.7467679650604491</v>
      </c>
      <c r="P19" s="3">
        <v>44446</v>
      </c>
      <c r="Q19" s="4">
        <v>0.375</v>
      </c>
      <c r="R19" s="5">
        <v>1.2509999999949899</v>
      </c>
      <c r="S19" s="5">
        <f t="shared" si="6"/>
        <v>34.30014056566813</v>
      </c>
      <c r="T19" s="5">
        <f t="shared" si="7"/>
        <v>2.8366216247807543</v>
      </c>
    </row>
    <row r="20" spans="1:20" x14ac:dyDescent="0.25">
      <c r="A20" s="3">
        <v>44440</v>
      </c>
      <c r="B20" s="4">
        <v>0.41666666666666669</v>
      </c>
      <c r="C20" s="5">
        <v>1.2779999999948799</v>
      </c>
      <c r="D20" s="5">
        <f t="shared" si="0"/>
        <v>35.488146483618181</v>
      </c>
      <c r="E20" s="5">
        <f t="shared" si="1"/>
        <v>2.9348697141952234</v>
      </c>
      <c r="F20" s="3">
        <v>44442</v>
      </c>
      <c r="G20" s="4">
        <v>0.41666666666666669</v>
      </c>
      <c r="H20" s="5">
        <v>1.2319999999950699</v>
      </c>
      <c r="I20" s="5">
        <f t="shared" si="2"/>
        <v>33.473209432598566</v>
      </c>
      <c r="J20" s="5">
        <f t="shared" si="3"/>
        <v>2.7682344200759013</v>
      </c>
      <c r="K20" s="3">
        <v>44444</v>
      </c>
      <c r="L20" s="4">
        <v>0.41666666666666669</v>
      </c>
      <c r="M20" s="5">
        <v>1.2279999999950799</v>
      </c>
      <c r="N20" s="5">
        <f t="shared" si="4"/>
        <v>33.300078908830571</v>
      </c>
      <c r="O20" s="5">
        <f t="shared" si="5"/>
        <v>2.753916525760288</v>
      </c>
      <c r="P20" s="3">
        <v>44446</v>
      </c>
      <c r="Q20" s="4">
        <v>0.41666666666666669</v>
      </c>
      <c r="R20" s="5">
        <v>1.25199999999499</v>
      </c>
      <c r="S20" s="5">
        <f t="shared" si="6"/>
        <v>34.343871459930291</v>
      </c>
      <c r="T20" s="5">
        <f t="shared" si="7"/>
        <v>2.8402381697362351</v>
      </c>
    </row>
    <row r="21" spans="1:20" x14ac:dyDescent="0.25">
      <c r="A21" s="3">
        <v>44440</v>
      </c>
      <c r="B21" s="4">
        <v>0.45833333333333331</v>
      </c>
      <c r="C21" s="5">
        <v>1.27899999999488</v>
      </c>
      <c r="D21" s="5">
        <f t="shared" si="0"/>
        <v>35.532435909651987</v>
      </c>
      <c r="E21" s="5">
        <f t="shared" si="1"/>
        <v>2.938532449728219</v>
      </c>
      <c r="F21" s="3">
        <v>44442</v>
      </c>
      <c r="G21" s="4">
        <v>0.45833333333333331</v>
      </c>
      <c r="H21" s="5">
        <v>1.2319999999950699</v>
      </c>
      <c r="I21" s="5">
        <f t="shared" si="2"/>
        <v>33.473209432598566</v>
      </c>
      <c r="J21" s="5">
        <f t="shared" si="3"/>
        <v>2.7682344200759013</v>
      </c>
      <c r="K21" s="3">
        <v>44444</v>
      </c>
      <c r="L21" s="4">
        <v>0.45833333333333331</v>
      </c>
      <c r="M21" s="5">
        <v>1.21299999999514</v>
      </c>
      <c r="N21" s="5">
        <f t="shared" si="4"/>
        <v>32.653826538788131</v>
      </c>
      <c r="O21" s="5">
        <f t="shared" si="5"/>
        <v>2.7004714547577784</v>
      </c>
      <c r="P21" s="3">
        <v>44446</v>
      </c>
      <c r="Q21" s="4">
        <v>0.45833333333333331</v>
      </c>
      <c r="R21" s="5">
        <v>1.2079999999951601</v>
      </c>
      <c r="S21" s="5">
        <f t="shared" si="6"/>
        <v>32.439459974921789</v>
      </c>
      <c r="T21" s="5">
        <f t="shared" si="7"/>
        <v>2.6827433399260316</v>
      </c>
    </row>
    <row r="22" spans="1:20" x14ac:dyDescent="0.25">
      <c r="A22" s="3">
        <v>44440</v>
      </c>
      <c r="B22" s="4">
        <v>0.5</v>
      </c>
      <c r="C22" s="5">
        <v>1.2629999999949399</v>
      </c>
      <c r="D22" s="5">
        <f t="shared" si="0"/>
        <v>34.826280836331769</v>
      </c>
      <c r="E22" s="5">
        <f t="shared" si="1"/>
        <v>2.8801334251646371</v>
      </c>
      <c r="F22" s="3">
        <v>44442</v>
      </c>
      <c r="G22" s="4">
        <v>0.5</v>
      </c>
      <c r="H22" s="5">
        <v>1.2259999999950899</v>
      </c>
      <c r="I22" s="5">
        <f t="shared" si="2"/>
        <v>33.213639238941347</v>
      </c>
      <c r="J22" s="5">
        <f t="shared" si="3"/>
        <v>2.7467679650604491</v>
      </c>
      <c r="K22" s="3">
        <v>44444</v>
      </c>
      <c r="L22" s="4">
        <v>0.5</v>
      </c>
      <c r="M22" s="5">
        <v>1.2119999999951501</v>
      </c>
      <c r="N22" s="5">
        <f t="shared" si="4"/>
        <v>32.610911115482708</v>
      </c>
      <c r="O22" s="5">
        <f t="shared" si="5"/>
        <v>2.69692234925042</v>
      </c>
      <c r="P22" s="3">
        <v>44446</v>
      </c>
      <c r="Q22" s="4">
        <v>0.5</v>
      </c>
      <c r="R22" s="5">
        <v>1.1909999999952301</v>
      </c>
      <c r="S22" s="5">
        <f t="shared" si="6"/>
        <v>31.71456027352918</v>
      </c>
      <c r="T22" s="5">
        <f t="shared" si="7"/>
        <v>2.6227941346208632</v>
      </c>
    </row>
    <row r="23" spans="1:20" x14ac:dyDescent="0.25">
      <c r="A23" s="3">
        <v>44440</v>
      </c>
      <c r="B23" s="4">
        <v>0.54166666666666663</v>
      </c>
      <c r="C23" s="5">
        <v>1.2719999999949101</v>
      </c>
      <c r="D23" s="5">
        <f t="shared" si="0"/>
        <v>35.222842768490295</v>
      </c>
      <c r="E23" s="5">
        <f t="shared" si="1"/>
        <v>2.9129290969541475</v>
      </c>
      <c r="F23" s="3">
        <v>44442</v>
      </c>
      <c r="G23" s="4">
        <v>0.54166666666666663</v>
      </c>
      <c r="H23" s="5">
        <v>1.2239999999950999</v>
      </c>
      <c r="I23" s="5">
        <f t="shared" si="2"/>
        <v>33.127283370820237</v>
      </c>
      <c r="J23" s="5">
        <f t="shared" si="3"/>
        <v>2.7396263347668333</v>
      </c>
      <c r="K23" s="3">
        <v>44444</v>
      </c>
      <c r="L23" s="4">
        <v>0.54166666666666663</v>
      </c>
      <c r="M23" s="5">
        <v>1.20599999999517</v>
      </c>
      <c r="N23" s="5">
        <f t="shared" si="4"/>
        <v>32.353860835066726</v>
      </c>
      <c r="O23" s="5">
        <f t="shared" si="5"/>
        <v>2.6756642910600181</v>
      </c>
      <c r="P23" s="3">
        <v>44446</v>
      </c>
      <c r="Q23" s="4">
        <v>0.54166666666666663</v>
      </c>
      <c r="R23" s="5">
        <v>1.1729999999953</v>
      </c>
      <c r="S23" s="5">
        <f t="shared" si="6"/>
        <v>30.953697577209553</v>
      </c>
      <c r="T23" s="5">
        <f t="shared" si="7"/>
        <v>2.5598707896352297</v>
      </c>
    </row>
    <row r="24" spans="1:20" x14ac:dyDescent="0.25">
      <c r="A24" s="3">
        <v>44440</v>
      </c>
      <c r="B24" s="4">
        <v>0.58333333333333337</v>
      </c>
      <c r="C24" s="5">
        <v>1.2649999999949399</v>
      </c>
      <c r="D24" s="5">
        <f t="shared" si="0"/>
        <v>34.91426098435921</v>
      </c>
      <c r="E24" s="5">
        <f t="shared" si="1"/>
        <v>2.8874093834065064</v>
      </c>
      <c r="F24" s="3">
        <v>44442</v>
      </c>
      <c r="G24" s="4">
        <v>0.58333333333333337</v>
      </c>
      <c r="H24" s="5">
        <v>1.2089999999951599</v>
      </c>
      <c r="I24" s="5">
        <f t="shared" si="2"/>
        <v>32.482291163056843</v>
      </c>
      <c r="J24" s="5">
        <f t="shared" si="3"/>
        <v>2.6862854791848005</v>
      </c>
      <c r="K24" s="3">
        <v>44444</v>
      </c>
      <c r="L24" s="4">
        <v>0.58333333333333337</v>
      </c>
      <c r="M24" s="5">
        <v>1.21099999999515</v>
      </c>
      <c r="N24" s="5">
        <f t="shared" si="4"/>
        <v>32.568016740394171</v>
      </c>
      <c r="O24" s="5">
        <f t="shared" si="5"/>
        <v>2.6933749844305979</v>
      </c>
      <c r="P24" s="3">
        <v>44446</v>
      </c>
      <c r="Q24" s="4">
        <v>0.58333333333333337</v>
      </c>
      <c r="R24" s="5">
        <v>1.16499999999534</v>
      </c>
      <c r="S24" s="5">
        <f t="shared" si="6"/>
        <v>30.617752076339624</v>
      </c>
      <c r="T24" s="5">
        <f t="shared" si="7"/>
        <v>2.5320880967132866</v>
      </c>
    </row>
    <row r="25" spans="1:20" x14ac:dyDescent="0.25">
      <c r="A25" s="3">
        <v>44440</v>
      </c>
      <c r="B25" s="4">
        <v>0.625</v>
      </c>
      <c r="C25" s="5">
        <v>1.25599999999497</v>
      </c>
      <c r="D25" s="5">
        <f t="shared" si="0"/>
        <v>34.519002699306938</v>
      </c>
      <c r="E25" s="5">
        <f t="shared" si="1"/>
        <v>2.8547215232326835</v>
      </c>
      <c r="F25" s="3">
        <v>44442</v>
      </c>
      <c r="G25" s="4">
        <v>0.625</v>
      </c>
      <c r="H25" s="5">
        <v>1.2139999999951401</v>
      </c>
      <c r="I25" s="5">
        <f t="shared" si="2"/>
        <v>32.696763003274647</v>
      </c>
      <c r="J25" s="5">
        <f t="shared" si="3"/>
        <v>2.7040223003708133</v>
      </c>
      <c r="K25" s="3">
        <v>44444</v>
      </c>
      <c r="L25" s="4">
        <v>0.625</v>
      </c>
      <c r="M25" s="5">
        <v>1.18999999999524</v>
      </c>
      <c r="N25" s="5">
        <f t="shared" si="4"/>
        <v>31.672109551072047</v>
      </c>
      <c r="O25" s="5">
        <f t="shared" si="5"/>
        <v>2.6192834598736581</v>
      </c>
      <c r="P25" s="3">
        <v>44446</v>
      </c>
      <c r="Q25" s="4">
        <v>0.625</v>
      </c>
      <c r="R25" s="5">
        <v>1.1829999999952601</v>
      </c>
      <c r="S25" s="5">
        <f t="shared" si="6"/>
        <v>31.3755486425767</v>
      </c>
      <c r="T25" s="5">
        <f t="shared" si="7"/>
        <v>2.5947578727410927</v>
      </c>
    </row>
    <row r="26" spans="1:20" x14ac:dyDescent="0.25">
      <c r="A26" s="3">
        <v>44440</v>
      </c>
      <c r="B26" s="4">
        <v>0.66666666666666663</v>
      </c>
      <c r="C26" s="5">
        <v>1.26899999999492</v>
      </c>
      <c r="D26" s="5">
        <f t="shared" si="0"/>
        <v>35.090469461118396</v>
      </c>
      <c r="E26" s="5">
        <f t="shared" si="1"/>
        <v>2.901981824434491</v>
      </c>
      <c r="F26" s="3">
        <v>44442</v>
      </c>
      <c r="G26" s="4">
        <v>0.66666666666666663</v>
      </c>
      <c r="H26" s="5">
        <v>1.2119999999951501</v>
      </c>
      <c r="I26" s="5">
        <f t="shared" si="2"/>
        <v>32.610911115482708</v>
      </c>
      <c r="J26" s="5">
        <f t="shared" si="3"/>
        <v>2.69692234925042</v>
      </c>
      <c r="K26" s="3">
        <v>44444</v>
      </c>
      <c r="L26" s="4">
        <v>0.66666666666666663</v>
      </c>
      <c r="M26" s="5">
        <v>1.2029999999951799</v>
      </c>
      <c r="N26" s="5">
        <f t="shared" si="4"/>
        <v>32.225620322608563</v>
      </c>
      <c r="O26" s="5">
        <f t="shared" si="5"/>
        <v>2.665058800679728</v>
      </c>
      <c r="P26" s="3">
        <v>44446</v>
      </c>
      <c r="Q26" s="4">
        <v>0.66666666666666663</v>
      </c>
      <c r="R26" s="5">
        <v>1.1799999999952799</v>
      </c>
      <c r="S26" s="5">
        <f t="shared" si="6"/>
        <v>31.248769803540014</v>
      </c>
      <c r="T26" s="5">
        <f t="shared" si="7"/>
        <v>2.5842732627527591</v>
      </c>
    </row>
    <row r="27" spans="1:20" x14ac:dyDescent="0.25">
      <c r="A27" s="3">
        <v>44440</v>
      </c>
      <c r="B27" s="4">
        <v>0.70833333333333337</v>
      </c>
      <c r="C27" s="5">
        <v>1.2739999999949001</v>
      </c>
      <c r="D27" s="5">
        <f t="shared" si="0"/>
        <v>35.311194850605339</v>
      </c>
      <c r="E27" s="5">
        <f t="shared" si="1"/>
        <v>2.9202358141450615</v>
      </c>
      <c r="F27" s="3">
        <v>44442</v>
      </c>
      <c r="G27" s="4">
        <v>0.70833333333333337</v>
      </c>
      <c r="H27" s="5">
        <v>1.2179999999951201</v>
      </c>
      <c r="I27" s="5">
        <f t="shared" si="2"/>
        <v>32.868719132578718</v>
      </c>
      <c r="J27" s="5">
        <f t="shared" si="3"/>
        <v>2.7182430722642597</v>
      </c>
      <c r="K27" s="3">
        <v>44444</v>
      </c>
      <c r="L27" s="4">
        <v>0.70833333333333337</v>
      </c>
      <c r="M27" s="5">
        <v>1.21099999999515</v>
      </c>
      <c r="N27" s="5">
        <f t="shared" si="4"/>
        <v>32.568016740394171</v>
      </c>
      <c r="O27" s="5">
        <f t="shared" si="5"/>
        <v>2.6933749844305979</v>
      </c>
      <c r="P27" s="3">
        <v>44446</v>
      </c>
      <c r="Q27" s="4">
        <v>0.70833333333333337</v>
      </c>
      <c r="R27" s="5">
        <v>1.1909999999952301</v>
      </c>
      <c r="S27" s="5">
        <f t="shared" si="6"/>
        <v>31.71456027352918</v>
      </c>
      <c r="T27" s="5">
        <f t="shared" si="7"/>
        <v>2.6227941346208632</v>
      </c>
    </row>
    <row r="28" spans="1:20" x14ac:dyDescent="0.25">
      <c r="A28" s="3">
        <v>44440</v>
      </c>
      <c r="B28" s="4">
        <v>0.75</v>
      </c>
      <c r="C28" s="5">
        <v>1.2619999999949501</v>
      </c>
      <c r="D28" s="5">
        <f t="shared" si="0"/>
        <v>34.782321808117011</v>
      </c>
      <c r="E28" s="5">
        <f t="shared" si="1"/>
        <v>2.8764980135312768</v>
      </c>
      <c r="F28" s="3">
        <v>44442</v>
      </c>
      <c r="G28" s="4">
        <v>0.75</v>
      </c>
      <c r="H28" s="5">
        <v>1.2339999999950599</v>
      </c>
      <c r="I28" s="5">
        <f t="shared" si="2"/>
        <v>33.559900176135237</v>
      </c>
      <c r="J28" s="5">
        <f t="shared" si="3"/>
        <v>2.7754037445663839</v>
      </c>
      <c r="K28" s="3">
        <v>44444</v>
      </c>
      <c r="L28" s="4">
        <v>0.75</v>
      </c>
      <c r="M28" s="5">
        <v>1.2449999999950201</v>
      </c>
      <c r="N28" s="5">
        <f t="shared" si="4"/>
        <v>34.038191809521848</v>
      </c>
      <c r="O28" s="5">
        <f t="shared" si="5"/>
        <v>2.8149584626474566</v>
      </c>
      <c r="P28" s="3">
        <v>44446</v>
      </c>
      <c r="Q28" s="4">
        <v>0.75</v>
      </c>
      <c r="R28" s="5">
        <v>1.1929999999952201</v>
      </c>
      <c r="S28" s="5">
        <f t="shared" si="6"/>
        <v>31.799525304926249</v>
      </c>
      <c r="T28" s="5">
        <f t="shared" si="7"/>
        <v>2.6298207427174005</v>
      </c>
    </row>
    <row r="29" spans="1:20" x14ac:dyDescent="0.25">
      <c r="A29" s="3">
        <v>44440</v>
      </c>
      <c r="B29" s="4">
        <v>0.79166666666666663</v>
      </c>
      <c r="C29" s="5">
        <v>1.26899999999492</v>
      </c>
      <c r="D29" s="5">
        <f t="shared" si="0"/>
        <v>35.090469461118396</v>
      </c>
      <c r="E29" s="5">
        <f t="shared" si="1"/>
        <v>2.901981824434491</v>
      </c>
      <c r="F29" s="3">
        <v>44442</v>
      </c>
      <c r="G29" s="4">
        <v>0.79166666666666663</v>
      </c>
      <c r="H29" s="5">
        <v>1.2259999999950899</v>
      </c>
      <c r="I29" s="5">
        <f t="shared" si="2"/>
        <v>33.213639238941347</v>
      </c>
      <c r="J29" s="5">
        <f t="shared" si="3"/>
        <v>2.7467679650604491</v>
      </c>
      <c r="K29" s="3">
        <v>44444</v>
      </c>
      <c r="L29" s="4">
        <v>0.79166666666666663</v>
      </c>
      <c r="M29" s="5">
        <v>1.2279999999950799</v>
      </c>
      <c r="N29" s="5">
        <f t="shared" si="4"/>
        <v>33.300078908830571</v>
      </c>
      <c r="O29" s="5">
        <f t="shared" si="5"/>
        <v>2.753916525760288</v>
      </c>
      <c r="P29" s="3">
        <v>44446</v>
      </c>
      <c r="Q29" s="4">
        <v>0.79166666666666663</v>
      </c>
      <c r="R29" s="5">
        <v>1.2139999999951401</v>
      </c>
      <c r="S29" s="5">
        <f t="shared" si="6"/>
        <v>32.696763003274647</v>
      </c>
      <c r="T29" s="5">
        <f t="shared" si="7"/>
        <v>2.7040223003708133</v>
      </c>
    </row>
    <row r="30" spans="1:20" x14ac:dyDescent="0.25">
      <c r="A30" s="3">
        <v>44440</v>
      </c>
      <c r="B30" s="4">
        <v>0.83333333333333337</v>
      </c>
      <c r="C30" s="5">
        <v>1.27099999999491</v>
      </c>
      <c r="D30" s="5">
        <f t="shared" si="0"/>
        <v>35.178697684010615</v>
      </c>
      <c r="E30" s="5">
        <f t="shared" si="1"/>
        <v>2.9092782984676777</v>
      </c>
      <c r="F30" s="3">
        <v>44442</v>
      </c>
      <c r="G30" s="4">
        <v>0.83333333333333337</v>
      </c>
      <c r="H30" s="5">
        <v>1.2389999999950401</v>
      </c>
      <c r="I30" s="5">
        <f t="shared" si="2"/>
        <v>33.77699258225288</v>
      </c>
      <c r="J30" s="5">
        <f t="shared" si="3"/>
        <v>2.7933572865523129</v>
      </c>
      <c r="K30" s="3">
        <v>44444</v>
      </c>
      <c r="L30" s="4">
        <v>0.83333333333333337</v>
      </c>
      <c r="M30" s="5">
        <v>1.2489999999950001</v>
      </c>
      <c r="N30" s="5">
        <f t="shared" si="4"/>
        <v>34.212741122929437</v>
      </c>
      <c r="O30" s="5">
        <f t="shared" si="5"/>
        <v>2.8293936908662642</v>
      </c>
      <c r="P30" s="3">
        <v>44446</v>
      </c>
      <c r="Q30" s="4">
        <v>0.83333333333333337</v>
      </c>
      <c r="R30" s="5">
        <v>1.2009999999951899</v>
      </c>
      <c r="S30" s="5">
        <f t="shared" si="6"/>
        <v>32.140232195381252</v>
      </c>
      <c r="T30" s="5">
        <f t="shared" si="7"/>
        <v>2.6579972025580294</v>
      </c>
    </row>
    <row r="31" spans="1:20" x14ac:dyDescent="0.25">
      <c r="A31" s="3">
        <v>44440</v>
      </c>
      <c r="B31" s="4">
        <v>0.875</v>
      </c>
      <c r="C31" s="5">
        <v>1.2639999999949401</v>
      </c>
      <c r="D31" s="5">
        <f t="shared" si="0"/>
        <v>34.870260563959562</v>
      </c>
      <c r="E31" s="5">
        <f t="shared" si="1"/>
        <v>2.8837705486394558</v>
      </c>
      <c r="F31" s="3">
        <v>44442</v>
      </c>
      <c r="G31" s="4">
        <v>0.875</v>
      </c>
      <c r="H31" s="5">
        <v>1.2229999999951</v>
      </c>
      <c r="I31" s="5">
        <f t="shared" si="2"/>
        <v>33.084136879757395</v>
      </c>
      <c r="J31" s="5">
        <f t="shared" si="3"/>
        <v>2.7360581199559366</v>
      </c>
      <c r="K31" s="3">
        <v>44444</v>
      </c>
      <c r="L31" s="4">
        <v>0.875</v>
      </c>
      <c r="M31" s="5">
        <v>1.2469999999950101</v>
      </c>
      <c r="N31" s="5">
        <f t="shared" si="4"/>
        <v>34.125424852862103</v>
      </c>
      <c r="O31" s="5">
        <f t="shared" si="5"/>
        <v>2.8221726353316958</v>
      </c>
      <c r="P31" s="3">
        <v>44446</v>
      </c>
      <c r="Q31" s="4">
        <v>0.875</v>
      </c>
      <c r="R31" s="5">
        <v>1.18599999999525</v>
      </c>
      <c r="S31" s="5">
        <f t="shared" si="6"/>
        <v>31.502518784751558</v>
      </c>
      <c r="T31" s="5">
        <f t="shared" si="7"/>
        <v>2.6052583034989536</v>
      </c>
    </row>
    <row r="32" spans="1:20" x14ac:dyDescent="0.25">
      <c r="A32" s="3">
        <v>44440</v>
      </c>
      <c r="B32" s="4">
        <v>0.91666666666666663</v>
      </c>
      <c r="C32" s="5">
        <v>1.27699999999489</v>
      </c>
      <c r="D32" s="5">
        <f t="shared" si="0"/>
        <v>35.443877658154662</v>
      </c>
      <c r="E32" s="5">
        <f t="shared" si="1"/>
        <v>2.9312086823293906</v>
      </c>
      <c r="F32" s="3">
        <v>44442</v>
      </c>
      <c r="G32" s="4">
        <v>0.91666666666666663</v>
      </c>
      <c r="H32" s="5">
        <v>1.24199999999503</v>
      </c>
      <c r="I32" s="5">
        <f t="shared" si="2"/>
        <v>33.907498413171716</v>
      </c>
      <c r="J32" s="5">
        <f t="shared" si="3"/>
        <v>2.8041501187693005</v>
      </c>
      <c r="K32" s="3">
        <v>44444</v>
      </c>
      <c r="L32" s="4">
        <v>0.91666666666666663</v>
      </c>
      <c r="M32" s="5">
        <v>1.2469999999950101</v>
      </c>
      <c r="N32" s="5">
        <f t="shared" si="4"/>
        <v>34.125424852862103</v>
      </c>
      <c r="O32" s="5">
        <f t="shared" si="5"/>
        <v>2.8221726353316958</v>
      </c>
      <c r="P32" s="3">
        <v>44446</v>
      </c>
      <c r="Q32" s="4">
        <v>0.91666666666666663</v>
      </c>
      <c r="R32" s="5">
        <v>1.2009999999951899</v>
      </c>
      <c r="S32" s="5">
        <f t="shared" si="6"/>
        <v>32.140232195381252</v>
      </c>
      <c r="T32" s="5">
        <f t="shared" si="7"/>
        <v>2.6579972025580294</v>
      </c>
    </row>
    <row r="33" spans="1:20" x14ac:dyDescent="0.25">
      <c r="A33" s="3">
        <v>44440</v>
      </c>
      <c r="B33" s="4">
        <v>0.95833333333333337</v>
      </c>
      <c r="C33" s="5">
        <v>1.27099999999491</v>
      </c>
      <c r="D33" s="5">
        <f t="shared" si="0"/>
        <v>35.178697684010615</v>
      </c>
      <c r="E33" s="5">
        <f t="shared" si="1"/>
        <v>2.9092782984676777</v>
      </c>
      <c r="F33" s="3">
        <v>44442</v>
      </c>
      <c r="G33" s="4">
        <v>0.95833333333333337</v>
      </c>
      <c r="H33" s="5">
        <v>1.2359999999950499</v>
      </c>
      <c r="I33" s="5">
        <f t="shared" si="2"/>
        <v>33.646674500755708</v>
      </c>
      <c r="J33" s="5">
        <f t="shared" si="3"/>
        <v>2.7825799812124967</v>
      </c>
      <c r="K33" s="3">
        <v>44444</v>
      </c>
      <c r="L33" s="4">
        <v>0.95833333333333337</v>
      </c>
      <c r="M33" s="5">
        <v>1.2509999999949899</v>
      </c>
      <c r="N33" s="5">
        <f t="shared" si="4"/>
        <v>34.30014056566813</v>
      </c>
      <c r="O33" s="5">
        <f t="shared" si="5"/>
        <v>2.8366216247807543</v>
      </c>
      <c r="P33" s="3">
        <v>44446</v>
      </c>
      <c r="Q33" s="4">
        <v>0.95833333333333337</v>
      </c>
      <c r="R33" s="5">
        <v>1.2139999999951401</v>
      </c>
      <c r="S33" s="5">
        <f t="shared" si="6"/>
        <v>32.696763003274647</v>
      </c>
      <c r="T33" s="5">
        <f t="shared" si="7"/>
        <v>2.7040223003708133</v>
      </c>
    </row>
    <row r="34" spans="1:20" ht="15.75" thickBot="1" x14ac:dyDescent="0.3">
      <c r="A34" s="3">
        <v>44441</v>
      </c>
      <c r="B34" s="4">
        <v>0</v>
      </c>
      <c r="C34" s="5">
        <v>1.2759999999948901</v>
      </c>
      <c r="D34" s="5">
        <f t="shared" si="0"/>
        <v>35.399629439799256</v>
      </c>
      <c r="E34" s="5">
        <f t="shared" si="1"/>
        <v>2.9275493546713984</v>
      </c>
      <c r="F34" s="3">
        <v>44443</v>
      </c>
      <c r="G34" s="4">
        <v>0</v>
      </c>
      <c r="H34" s="5">
        <v>1.2299999999950799</v>
      </c>
      <c r="I34" s="5">
        <f t="shared" si="2"/>
        <v>33.386602325127882</v>
      </c>
      <c r="J34" s="5">
        <f t="shared" si="3"/>
        <v>2.7610720122880759</v>
      </c>
      <c r="K34" s="3">
        <v>44445</v>
      </c>
      <c r="L34" s="4">
        <v>0</v>
      </c>
      <c r="M34" s="5">
        <v>1.2639999999949401</v>
      </c>
      <c r="N34" s="5">
        <f t="shared" si="4"/>
        <v>34.870260563959562</v>
      </c>
      <c r="O34" s="5">
        <f t="shared" si="5"/>
        <v>2.8837705486394558</v>
      </c>
    </row>
    <row r="35" spans="1:20" ht="15.75" thickBot="1" x14ac:dyDescent="0.3">
      <c r="A35" s="3">
        <v>44441</v>
      </c>
      <c r="B35" s="4">
        <v>4.1666666666666664E-2</v>
      </c>
      <c r="C35" s="5">
        <v>1.26899999999492</v>
      </c>
      <c r="D35" s="5">
        <f t="shared" si="0"/>
        <v>35.090469461118396</v>
      </c>
      <c r="E35" s="5">
        <f t="shared" si="1"/>
        <v>2.901981824434491</v>
      </c>
      <c r="F35" s="3">
        <v>44443</v>
      </c>
      <c r="G35" s="4">
        <v>4.1666666666666664E-2</v>
      </c>
      <c r="H35" s="5">
        <v>1.2449999999950201</v>
      </c>
      <c r="I35" s="5">
        <f t="shared" si="2"/>
        <v>34.038191809521848</v>
      </c>
      <c r="J35" s="5">
        <f t="shared" si="3"/>
        <v>2.8149584626474566</v>
      </c>
      <c r="K35" s="3">
        <v>44445</v>
      </c>
      <c r="L35" s="4">
        <v>4.1666666666666664E-2</v>
      </c>
      <c r="M35" s="5">
        <v>1.27099999999491</v>
      </c>
      <c r="N35" s="5">
        <f t="shared" si="4"/>
        <v>35.178697684010615</v>
      </c>
      <c r="O35" s="5">
        <f t="shared" si="5"/>
        <v>2.9092782984676777</v>
      </c>
      <c r="Q35" s="6" t="s">
        <v>10</v>
      </c>
      <c r="R35" s="7"/>
      <c r="S35" s="7"/>
      <c r="T35" s="8">
        <f>SUM(E10:E57)+SUM(J10:J57)+SUM(O10:O57)+SUM(T10:T33)</f>
        <v>469.39355811883365</v>
      </c>
    </row>
    <row r="36" spans="1:20" x14ac:dyDescent="0.25">
      <c r="A36" s="3">
        <v>44441</v>
      </c>
      <c r="B36" s="4">
        <v>8.3333333333333329E-2</v>
      </c>
      <c r="C36" s="5">
        <v>1.2699999999949201</v>
      </c>
      <c r="D36" s="5">
        <f t="shared" si="0"/>
        <v>35.13457324602382</v>
      </c>
      <c r="E36" s="5">
        <f t="shared" si="1"/>
        <v>2.9056292074461698</v>
      </c>
      <c r="F36" s="3">
        <v>44443</v>
      </c>
      <c r="G36" s="4">
        <v>8.3333333333333329E-2</v>
      </c>
      <c r="H36" s="5">
        <v>1.2429999999950201</v>
      </c>
      <c r="I36" s="5">
        <f t="shared" si="2"/>
        <v>33.951042047085949</v>
      </c>
      <c r="J36" s="5">
        <f t="shared" si="3"/>
        <v>2.807751177294008</v>
      </c>
      <c r="K36" s="3">
        <v>44445</v>
      </c>
      <c r="L36" s="4">
        <v>8.3333333333333329E-2</v>
      </c>
      <c r="M36" s="5">
        <v>1.2619999999949501</v>
      </c>
      <c r="N36" s="5">
        <f t="shared" si="4"/>
        <v>34.782321808117011</v>
      </c>
      <c r="O36" s="5">
        <f t="shared" si="5"/>
        <v>2.8764980135312768</v>
      </c>
    </row>
    <row r="37" spans="1:20" x14ac:dyDescent="0.25">
      <c r="A37" s="3">
        <v>44441</v>
      </c>
      <c r="B37" s="4">
        <v>0.125</v>
      </c>
      <c r="C37" s="5">
        <v>1.25599999999497</v>
      </c>
      <c r="D37" s="5">
        <f t="shared" si="0"/>
        <v>34.519002699306938</v>
      </c>
      <c r="E37" s="5">
        <f t="shared" si="1"/>
        <v>2.8547215232326835</v>
      </c>
      <c r="F37" s="3">
        <v>44443</v>
      </c>
      <c r="G37" s="4">
        <v>0.125</v>
      </c>
      <c r="H37" s="5">
        <v>1.22699999999509</v>
      </c>
      <c r="I37" s="5">
        <f t="shared" si="2"/>
        <v>33.256848602128159</v>
      </c>
      <c r="J37" s="5">
        <f t="shared" si="3"/>
        <v>2.7503413793959988</v>
      </c>
      <c r="K37" s="3">
        <v>44445</v>
      </c>
      <c r="L37" s="4">
        <v>0.125</v>
      </c>
      <c r="M37" s="5">
        <v>1.2699999999949201</v>
      </c>
      <c r="N37" s="5">
        <f t="shared" si="4"/>
        <v>35.13457324602382</v>
      </c>
      <c r="O37" s="5">
        <f t="shared" si="5"/>
        <v>2.9056292074461698</v>
      </c>
    </row>
    <row r="38" spans="1:20" x14ac:dyDescent="0.25">
      <c r="A38" s="3">
        <v>44441</v>
      </c>
      <c r="B38" s="4">
        <v>0.16666666666666666</v>
      </c>
      <c r="C38" s="5">
        <v>1.2699999999949201</v>
      </c>
      <c r="D38" s="5">
        <f t="shared" si="0"/>
        <v>35.13457324602382</v>
      </c>
      <c r="E38" s="5">
        <f t="shared" si="1"/>
        <v>2.9056292074461698</v>
      </c>
      <c r="F38" s="3">
        <v>44443</v>
      </c>
      <c r="G38" s="4">
        <v>0.16666666666666666</v>
      </c>
      <c r="H38" s="5">
        <v>1.23799999999504</v>
      </c>
      <c r="I38" s="5">
        <f t="shared" si="2"/>
        <v>33.733532351602847</v>
      </c>
      <c r="J38" s="5">
        <f t="shared" si="3"/>
        <v>2.7897631254775552</v>
      </c>
      <c r="K38" s="3">
        <v>44445</v>
      </c>
      <c r="L38" s="4">
        <v>0.16666666666666666</v>
      </c>
      <c r="M38" s="5">
        <v>1.25799999999496</v>
      </c>
      <c r="N38" s="5">
        <f t="shared" si="4"/>
        <v>34.60669282245685</v>
      </c>
      <c r="O38" s="5">
        <f t="shared" si="5"/>
        <v>2.8619734964171815</v>
      </c>
    </row>
    <row r="39" spans="1:20" x14ac:dyDescent="0.25">
      <c r="A39" s="3">
        <v>44441</v>
      </c>
      <c r="B39" s="4">
        <v>0.20833333333333334</v>
      </c>
      <c r="C39" s="5">
        <v>1.2619999999949501</v>
      </c>
      <c r="D39" s="5">
        <f t="shared" si="0"/>
        <v>34.782321808117011</v>
      </c>
      <c r="E39" s="5">
        <f t="shared" si="1"/>
        <v>2.8764980135312768</v>
      </c>
      <c r="F39" s="3">
        <v>44443</v>
      </c>
      <c r="G39" s="4">
        <v>0.20833333333333334</v>
      </c>
      <c r="H39" s="5">
        <v>1.2299999999950799</v>
      </c>
      <c r="I39" s="5">
        <f t="shared" si="2"/>
        <v>33.386602325127882</v>
      </c>
      <c r="J39" s="5">
        <f t="shared" si="3"/>
        <v>2.7610720122880759</v>
      </c>
      <c r="K39" s="3">
        <v>44445</v>
      </c>
      <c r="L39" s="4">
        <v>0.20833333333333334</v>
      </c>
      <c r="M39" s="5">
        <v>1.23999999999504</v>
      </c>
      <c r="N39" s="5">
        <f t="shared" si="4"/>
        <v>33.820473673944598</v>
      </c>
      <c r="O39" s="5">
        <f t="shared" si="5"/>
        <v>2.7969531728352179</v>
      </c>
    </row>
    <row r="40" spans="1:20" x14ac:dyDescent="0.25">
      <c r="A40" s="3">
        <v>44441</v>
      </c>
      <c r="B40" s="4">
        <v>0.25</v>
      </c>
      <c r="C40" s="5">
        <v>1.24399999999502</v>
      </c>
      <c r="D40" s="5">
        <f t="shared" si="0"/>
        <v>33.994606514799912</v>
      </c>
      <c r="E40" s="5">
        <f t="shared" si="1"/>
        <v>2.8113539587739527</v>
      </c>
      <c r="F40" s="3">
        <v>44443</v>
      </c>
      <c r="G40" s="4">
        <v>0.25</v>
      </c>
      <c r="H40" s="5">
        <v>1.22699999999509</v>
      </c>
      <c r="I40" s="5">
        <f t="shared" si="2"/>
        <v>33.256848602128159</v>
      </c>
      <c r="J40" s="5">
        <f t="shared" si="3"/>
        <v>2.7503413793959988</v>
      </c>
      <c r="K40" s="3">
        <v>44445</v>
      </c>
      <c r="L40" s="4">
        <v>0.25</v>
      </c>
      <c r="M40" s="5">
        <v>1.2569999999949699</v>
      </c>
      <c r="N40" s="5">
        <f t="shared" si="4"/>
        <v>34.562837391175663</v>
      </c>
      <c r="O40" s="5">
        <f t="shared" si="5"/>
        <v>2.8583466522502272</v>
      </c>
    </row>
    <row r="41" spans="1:20" x14ac:dyDescent="0.25">
      <c r="A41" s="3">
        <v>44441</v>
      </c>
      <c r="B41" s="4">
        <v>0.29166666666666669</v>
      </c>
      <c r="C41" s="5">
        <v>1.2549999999949799</v>
      </c>
      <c r="D41" s="5">
        <f t="shared" si="0"/>
        <v>34.47518875354433</v>
      </c>
      <c r="E41" s="5">
        <f t="shared" si="1"/>
        <v>2.8510981099181159</v>
      </c>
      <c r="F41" s="3">
        <v>44443</v>
      </c>
      <c r="G41" s="4">
        <v>0.29166666666666669</v>
      </c>
      <c r="H41" s="5">
        <v>1.2219999999951101</v>
      </c>
      <c r="I41" s="5">
        <f t="shared" si="2"/>
        <v>33.04101135995478</v>
      </c>
      <c r="J41" s="5">
        <f t="shared" si="3"/>
        <v>2.7324916394682601</v>
      </c>
      <c r="K41" s="3">
        <v>44445</v>
      </c>
      <c r="L41" s="4">
        <v>0.29166666666666669</v>
      </c>
      <c r="M41" s="5">
        <v>1.23299999999506</v>
      </c>
      <c r="N41" s="5">
        <f t="shared" si="4"/>
        <v>33.516544353297768</v>
      </c>
      <c r="O41" s="5">
        <f t="shared" si="5"/>
        <v>2.7718182180177253</v>
      </c>
    </row>
    <row r="42" spans="1:20" x14ac:dyDescent="0.25">
      <c r="A42" s="3">
        <v>44441</v>
      </c>
      <c r="B42" s="4">
        <v>0.33333333333333331</v>
      </c>
      <c r="C42" s="5">
        <v>1.2249999999951</v>
      </c>
      <c r="D42" s="5">
        <f t="shared" si="0"/>
        <v>33.170450826195015</v>
      </c>
      <c r="E42" s="5">
        <f t="shared" si="1"/>
        <v>2.7431962833263275</v>
      </c>
      <c r="F42" s="3">
        <v>44443</v>
      </c>
      <c r="G42" s="4">
        <v>0.33333333333333331</v>
      </c>
      <c r="H42" s="5">
        <v>1.2009999999951899</v>
      </c>
      <c r="I42" s="5">
        <f t="shared" si="2"/>
        <v>32.140232195381252</v>
      </c>
      <c r="J42" s="5">
        <f t="shared" si="3"/>
        <v>2.6579972025580294</v>
      </c>
      <c r="K42" s="3">
        <v>44445</v>
      </c>
      <c r="L42" s="4">
        <v>0.33333333333333331</v>
      </c>
      <c r="M42" s="5">
        <v>1.2229999999951</v>
      </c>
      <c r="N42" s="5">
        <f t="shared" si="4"/>
        <v>33.084136879757395</v>
      </c>
      <c r="O42" s="5">
        <f t="shared" si="5"/>
        <v>2.7360581199559366</v>
      </c>
    </row>
    <row r="43" spans="1:20" x14ac:dyDescent="0.25">
      <c r="A43" s="3">
        <v>44441</v>
      </c>
      <c r="B43" s="4">
        <v>0.375</v>
      </c>
      <c r="C43" s="5">
        <v>1.2389999999950401</v>
      </c>
      <c r="D43" s="5">
        <f t="shared" si="0"/>
        <v>33.77699258225288</v>
      </c>
      <c r="E43" s="5">
        <f t="shared" si="1"/>
        <v>2.7933572865523129</v>
      </c>
      <c r="F43" s="3">
        <v>44443</v>
      </c>
      <c r="G43" s="4">
        <v>0.375</v>
      </c>
      <c r="H43" s="5">
        <v>1.21499999999514</v>
      </c>
      <c r="I43" s="5">
        <f t="shared" si="2"/>
        <v>32.739720501913354</v>
      </c>
      <c r="J43" s="5">
        <f t="shared" si="3"/>
        <v>2.707574885508234</v>
      </c>
      <c r="K43" s="3">
        <v>44445</v>
      </c>
      <c r="L43" s="4">
        <v>0.375</v>
      </c>
      <c r="M43" s="5">
        <v>1.2279999999950799</v>
      </c>
      <c r="N43" s="5">
        <f t="shared" si="4"/>
        <v>33.300078908830571</v>
      </c>
      <c r="O43" s="5">
        <f t="shared" si="5"/>
        <v>2.753916525760288</v>
      </c>
    </row>
    <row r="44" spans="1:20" x14ac:dyDescent="0.25">
      <c r="A44" s="3">
        <v>44441</v>
      </c>
      <c r="B44" s="4">
        <v>0.41666666666666669</v>
      </c>
      <c r="C44" s="5">
        <v>1.23499999999506</v>
      </c>
      <c r="D44" s="5">
        <f t="shared" si="0"/>
        <v>33.603276894241716</v>
      </c>
      <c r="E44" s="5">
        <f t="shared" si="1"/>
        <v>2.7789909991537898</v>
      </c>
      <c r="F44" s="3">
        <v>44443</v>
      </c>
      <c r="G44" s="4">
        <v>0.41666666666666669</v>
      </c>
      <c r="H44" s="5">
        <v>1.21899999999512</v>
      </c>
      <c r="I44" s="5">
        <f t="shared" si="2"/>
        <v>32.91176069770367</v>
      </c>
      <c r="J44" s="5">
        <f t="shared" si="3"/>
        <v>2.7218026097000934</v>
      </c>
      <c r="K44" s="3">
        <v>44445</v>
      </c>
      <c r="L44" s="4">
        <v>0.41666666666666669</v>
      </c>
      <c r="M44" s="5">
        <v>1.2359999999950499</v>
      </c>
      <c r="N44" s="5">
        <f t="shared" si="4"/>
        <v>33.646674500755708</v>
      </c>
      <c r="O44" s="5">
        <f t="shared" si="5"/>
        <v>2.7825799812124967</v>
      </c>
    </row>
    <row r="45" spans="1:20" x14ac:dyDescent="0.25">
      <c r="A45" s="3">
        <v>44441</v>
      </c>
      <c r="B45" s="4">
        <v>0.45833333333333331</v>
      </c>
      <c r="C45" s="5">
        <v>1.2339999999950599</v>
      </c>
      <c r="D45" s="5">
        <f t="shared" si="0"/>
        <v>33.559900176135237</v>
      </c>
      <c r="E45" s="5">
        <f t="shared" si="1"/>
        <v>2.7754037445663839</v>
      </c>
      <c r="F45" s="3">
        <v>44443</v>
      </c>
      <c r="G45" s="4">
        <v>0.45833333333333331</v>
      </c>
      <c r="H45" s="5">
        <v>1.2279999999950799</v>
      </c>
      <c r="I45" s="5">
        <f t="shared" si="2"/>
        <v>33.300078908830571</v>
      </c>
      <c r="J45" s="5">
        <f t="shared" si="3"/>
        <v>2.753916525760288</v>
      </c>
      <c r="K45" s="3">
        <v>44445</v>
      </c>
      <c r="L45" s="4">
        <v>0.45833333333333331</v>
      </c>
      <c r="M45" s="5">
        <v>1.2489999999950001</v>
      </c>
      <c r="N45" s="5">
        <f t="shared" si="4"/>
        <v>34.212741122929437</v>
      </c>
      <c r="O45" s="5">
        <f t="shared" si="5"/>
        <v>2.8293936908662642</v>
      </c>
    </row>
    <row r="46" spans="1:20" x14ac:dyDescent="0.25">
      <c r="A46" s="3">
        <v>44441</v>
      </c>
      <c r="B46" s="4">
        <v>0.5</v>
      </c>
      <c r="C46" s="5">
        <v>1.2359999999950499</v>
      </c>
      <c r="D46" s="5">
        <f t="shared" si="0"/>
        <v>33.646674500755708</v>
      </c>
      <c r="E46" s="5">
        <f t="shared" si="1"/>
        <v>2.7825799812124967</v>
      </c>
      <c r="F46" s="3">
        <v>44443</v>
      </c>
      <c r="G46" s="4">
        <v>0.5</v>
      </c>
      <c r="H46" s="5">
        <v>1.22699999999509</v>
      </c>
      <c r="I46" s="5">
        <f t="shared" si="2"/>
        <v>33.256848602128159</v>
      </c>
      <c r="J46" s="5">
        <f t="shared" si="3"/>
        <v>2.7503413793959988</v>
      </c>
      <c r="K46" s="3">
        <v>44445</v>
      </c>
      <c r="L46" s="4">
        <v>0.5</v>
      </c>
      <c r="M46" s="5">
        <v>1.2389999999950401</v>
      </c>
      <c r="N46" s="5">
        <f t="shared" si="4"/>
        <v>33.77699258225288</v>
      </c>
      <c r="O46" s="5">
        <f t="shared" si="5"/>
        <v>2.7933572865523129</v>
      </c>
    </row>
    <row r="47" spans="1:20" x14ac:dyDescent="0.25">
      <c r="A47" s="3">
        <v>44441</v>
      </c>
      <c r="B47" s="4">
        <v>0.54166666666666663</v>
      </c>
      <c r="C47" s="5">
        <v>1.23799999999504</v>
      </c>
      <c r="D47" s="5">
        <f t="shared" si="0"/>
        <v>33.733532351602847</v>
      </c>
      <c r="E47" s="5">
        <f t="shared" si="1"/>
        <v>2.7897631254775552</v>
      </c>
      <c r="F47" s="3">
        <v>44443</v>
      </c>
      <c r="G47" s="4">
        <v>0.54166666666666663</v>
      </c>
      <c r="H47" s="5">
        <v>1.21499999999514</v>
      </c>
      <c r="I47" s="5">
        <f t="shared" si="2"/>
        <v>32.739720501913354</v>
      </c>
      <c r="J47" s="5">
        <f t="shared" si="3"/>
        <v>2.707574885508234</v>
      </c>
      <c r="K47" s="3">
        <v>44445</v>
      </c>
      <c r="L47" s="4">
        <v>0.54166666666666663</v>
      </c>
      <c r="M47" s="5">
        <v>1.2319999999950699</v>
      </c>
      <c r="N47" s="5">
        <f t="shared" si="4"/>
        <v>33.473209432598566</v>
      </c>
      <c r="O47" s="5">
        <f t="shared" si="5"/>
        <v>2.7682344200759013</v>
      </c>
    </row>
    <row r="48" spans="1:20" x14ac:dyDescent="0.25">
      <c r="A48" s="3">
        <v>44441</v>
      </c>
      <c r="B48" s="4">
        <v>0.58333333333333337</v>
      </c>
      <c r="C48" s="5">
        <v>1.2449999999950201</v>
      </c>
      <c r="D48" s="5">
        <f t="shared" si="0"/>
        <v>34.038191809521848</v>
      </c>
      <c r="E48" s="5">
        <f t="shared" si="1"/>
        <v>2.8149584626474566</v>
      </c>
      <c r="F48" s="3">
        <v>44443</v>
      </c>
      <c r="G48" s="4">
        <v>0.58333333333333337</v>
      </c>
      <c r="H48" s="5">
        <v>1.21899999999512</v>
      </c>
      <c r="I48" s="5">
        <f t="shared" si="2"/>
        <v>32.91176069770367</v>
      </c>
      <c r="J48" s="5">
        <f t="shared" si="3"/>
        <v>2.7218026097000934</v>
      </c>
      <c r="K48" s="3">
        <v>44445</v>
      </c>
      <c r="L48" s="4">
        <v>0.58333333333333337</v>
      </c>
      <c r="M48" s="5">
        <v>1.23499999999506</v>
      </c>
      <c r="N48" s="5">
        <f t="shared" si="4"/>
        <v>33.603276894241716</v>
      </c>
      <c r="O48" s="5">
        <f t="shared" si="5"/>
        <v>2.7789909991537898</v>
      </c>
    </row>
    <row r="49" spans="1:15" x14ac:dyDescent="0.25">
      <c r="A49" s="3">
        <v>44441</v>
      </c>
      <c r="B49" s="4">
        <v>0.625</v>
      </c>
      <c r="C49" s="5">
        <v>1.23299999999506</v>
      </c>
      <c r="D49" s="5">
        <f t="shared" si="0"/>
        <v>33.516544353297768</v>
      </c>
      <c r="E49" s="5">
        <f t="shared" si="1"/>
        <v>2.7718182180177253</v>
      </c>
      <c r="F49" s="3">
        <v>44443</v>
      </c>
      <c r="G49" s="4">
        <v>0.625</v>
      </c>
      <c r="H49" s="5">
        <v>1.20199999999519</v>
      </c>
      <c r="I49" s="5">
        <f t="shared" si="2"/>
        <v>32.182915699477419</v>
      </c>
      <c r="J49" s="5">
        <f t="shared" si="3"/>
        <v>2.6615271283467825</v>
      </c>
      <c r="K49" s="3">
        <v>44445</v>
      </c>
      <c r="L49" s="4">
        <v>0.625</v>
      </c>
      <c r="M49" s="5">
        <v>1.2249999999951</v>
      </c>
      <c r="N49" s="5">
        <f t="shared" si="4"/>
        <v>33.170450826195015</v>
      </c>
      <c r="O49" s="5">
        <f t="shared" si="5"/>
        <v>2.7431962833263275</v>
      </c>
    </row>
    <row r="50" spans="1:15" x14ac:dyDescent="0.25">
      <c r="A50" s="3">
        <v>44441</v>
      </c>
      <c r="B50" s="4">
        <v>0.66666666666666663</v>
      </c>
      <c r="C50" s="5">
        <v>1.2359999999950499</v>
      </c>
      <c r="D50" s="5">
        <f t="shared" si="0"/>
        <v>33.646674500755708</v>
      </c>
      <c r="E50" s="5">
        <f t="shared" si="1"/>
        <v>2.7825799812124967</v>
      </c>
      <c r="F50" s="3">
        <v>44443</v>
      </c>
      <c r="G50" s="4">
        <v>0.66666666666666663</v>
      </c>
      <c r="H50" s="5">
        <v>1.2069999999951699</v>
      </c>
      <c r="I50" s="5">
        <f t="shared" si="2"/>
        <v>32.396649863232824</v>
      </c>
      <c r="J50" s="5">
        <f t="shared" si="3"/>
        <v>2.6792029436893543</v>
      </c>
      <c r="K50" s="3">
        <v>44445</v>
      </c>
      <c r="L50" s="4">
        <v>0.66666666666666663</v>
      </c>
      <c r="M50" s="5">
        <v>1.2229999999951</v>
      </c>
      <c r="N50" s="5">
        <f t="shared" si="4"/>
        <v>33.084136879757395</v>
      </c>
      <c r="O50" s="5">
        <f t="shared" si="5"/>
        <v>2.7360581199559366</v>
      </c>
    </row>
    <row r="51" spans="1:15" x14ac:dyDescent="0.25">
      <c r="A51" s="3">
        <v>44441</v>
      </c>
      <c r="B51" s="4">
        <v>0.70833333333333337</v>
      </c>
      <c r="C51" s="5">
        <v>1.24199999999503</v>
      </c>
      <c r="D51" s="5">
        <f t="shared" si="0"/>
        <v>33.907498413171716</v>
      </c>
      <c r="E51" s="5">
        <f t="shared" si="1"/>
        <v>2.8041501187693005</v>
      </c>
      <c r="F51" s="3">
        <v>44443</v>
      </c>
      <c r="G51" s="4">
        <v>0.70833333333333337</v>
      </c>
      <c r="H51" s="5">
        <v>1.20599999999517</v>
      </c>
      <c r="I51" s="5">
        <f t="shared" si="2"/>
        <v>32.353860835066726</v>
      </c>
      <c r="J51" s="5">
        <f t="shared" si="3"/>
        <v>2.6756642910600181</v>
      </c>
      <c r="K51" s="3">
        <v>44445</v>
      </c>
      <c r="L51" s="4">
        <v>0.70833333333333337</v>
      </c>
      <c r="M51" s="5">
        <v>1.2319999999950699</v>
      </c>
      <c r="N51" s="5">
        <f t="shared" si="4"/>
        <v>33.473209432598566</v>
      </c>
      <c r="O51" s="5">
        <f t="shared" si="5"/>
        <v>2.7682344200759013</v>
      </c>
    </row>
    <row r="52" spans="1:15" x14ac:dyDescent="0.25">
      <c r="A52" s="3">
        <v>44441</v>
      </c>
      <c r="B52" s="4">
        <v>0.75</v>
      </c>
      <c r="C52" s="5">
        <v>1.23499999999506</v>
      </c>
      <c r="D52" s="5">
        <f t="shared" si="0"/>
        <v>33.603276894241716</v>
      </c>
      <c r="E52" s="5">
        <f t="shared" si="1"/>
        <v>2.7789909991537898</v>
      </c>
      <c r="F52" s="3">
        <v>44443</v>
      </c>
      <c r="G52" s="4">
        <v>0.75</v>
      </c>
      <c r="H52" s="5">
        <v>1.2179999999951201</v>
      </c>
      <c r="I52" s="5">
        <f t="shared" si="2"/>
        <v>32.868719132578718</v>
      </c>
      <c r="J52" s="5">
        <f t="shared" si="3"/>
        <v>2.7182430722642597</v>
      </c>
      <c r="K52" s="3">
        <v>44445</v>
      </c>
      <c r="L52" s="4">
        <v>0.75</v>
      </c>
      <c r="M52" s="5">
        <v>1.2359999999950499</v>
      </c>
      <c r="N52" s="5">
        <f t="shared" si="4"/>
        <v>33.646674500755708</v>
      </c>
      <c r="O52" s="5">
        <f t="shared" si="5"/>
        <v>2.7825799812124967</v>
      </c>
    </row>
    <row r="53" spans="1:15" x14ac:dyDescent="0.25">
      <c r="A53" s="3">
        <v>44441</v>
      </c>
      <c r="B53" s="4">
        <v>0.79166666666666663</v>
      </c>
      <c r="C53" s="5">
        <v>1.25199999999499</v>
      </c>
      <c r="D53" s="5">
        <f t="shared" si="0"/>
        <v>34.343871459930291</v>
      </c>
      <c r="E53" s="5">
        <f t="shared" si="1"/>
        <v>2.8402381697362351</v>
      </c>
      <c r="F53" s="3">
        <v>44443</v>
      </c>
      <c r="G53" s="4">
        <v>0.79166666666666663</v>
      </c>
      <c r="H53" s="5">
        <v>1.2369999999950501</v>
      </c>
      <c r="I53" s="5">
        <f t="shared" si="2"/>
        <v>33.690092988824858</v>
      </c>
      <c r="J53" s="5">
        <f t="shared" si="3"/>
        <v>2.7861706901758154</v>
      </c>
      <c r="K53" s="3">
        <v>44445</v>
      </c>
      <c r="L53" s="4">
        <v>0.79166666666666663</v>
      </c>
      <c r="M53" s="5">
        <v>1.25999999999496</v>
      </c>
      <c r="N53" s="5">
        <f t="shared" si="4"/>
        <v>34.694465876524873</v>
      </c>
      <c r="O53" s="5">
        <f t="shared" si="5"/>
        <v>2.8692323279886067</v>
      </c>
    </row>
    <row r="54" spans="1:15" x14ac:dyDescent="0.25">
      <c r="A54" s="3">
        <v>44441</v>
      </c>
      <c r="B54" s="4">
        <v>0.83333333333333337</v>
      </c>
      <c r="C54" s="5">
        <v>1.25399999999498</v>
      </c>
      <c r="D54" s="5">
        <f t="shared" si="0"/>
        <v>34.431395560587276</v>
      </c>
      <c r="E54" s="5">
        <f t="shared" si="1"/>
        <v>2.8474764128605674</v>
      </c>
      <c r="F54" s="3">
        <v>44443</v>
      </c>
      <c r="G54" s="4">
        <v>0.83333333333333337</v>
      </c>
      <c r="H54" s="5">
        <v>1.2569999999949699</v>
      </c>
      <c r="I54" s="5">
        <f t="shared" si="2"/>
        <v>34.562837391175663</v>
      </c>
      <c r="J54" s="5">
        <f t="shared" si="3"/>
        <v>2.8583466522502272</v>
      </c>
      <c r="K54" s="3">
        <v>44445</v>
      </c>
      <c r="L54" s="4">
        <v>0.83333333333333337</v>
      </c>
      <c r="M54" s="5">
        <v>1.2649999999949399</v>
      </c>
      <c r="N54" s="5">
        <f t="shared" si="4"/>
        <v>34.91426098435921</v>
      </c>
      <c r="O54" s="5">
        <f t="shared" si="5"/>
        <v>2.8874093834065064</v>
      </c>
    </row>
    <row r="55" spans="1:15" x14ac:dyDescent="0.25">
      <c r="A55" s="3">
        <v>44441</v>
      </c>
      <c r="B55" s="4">
        <v>0.875</v>
      </c>
      <c r="C55" s="5">
        <v>1.2409999999950301</v>
      </c>
      <c r="D55" s="5">
        <f t="shared" si="0"/>
        <v>33.863975619855402</v>
      </c>
      <c r="E55" s="5">
        <f t="shared" si="1"/>
        <v>2.8005507837620418</v>
      </c>
      <c r="F55" s="3">
        <v>44443</v>
      </c>
      <c r="G55" s="4">
        <v>0.875</v>
      </c>
      <c r="H55" s="5">
        <v>1.24599999999501</v>
      </c>
      <c r="I55" s="5">
        <f t="shared" si="2"/>
        <v>34.081797924467629</v>
      </c>
      <c r="J55" s="5">
        <f t="shared" si="3"/>
        <v>2.8185646883534727</v>
      </c>
      <c r="K55" s="3">
        <v>44445</v>
      </c>
      <c r="L55" s="4">
        <v>0.875</v>
      </c>
      <c r="M55" s="5">
        <v>1.2609999999949499</v>
      </c>
      <c r="N55" s="5">
        <f t="shared" si="4"/>
        <v>34.738383485962565</v>
      </c>
      <c r="O55" s="5">
        <f t="shared" si="5"/>
        <v>2.8728643142891039</v>
      </c>
    </row>
    <row r="56" spans="1:15" x14ac:dyDescent="0.25">
      <c r="A56" s="3">
        <v>44441</v>
      </c>
      <c r="B56" s="4">
        <v>0.91666666666666663</v>
      </c>
      <c r="C56" s="5">
        <v>1.24399999999502</v>
      </c>
      <c r="D56" s="5">
        <f t="shared" si="0"/>
        <v>33.994606514799912</v>
      </c>
      <c r="E56" s="5">
        <f t="shared" si="1"/>
        <v>2.8113539587739527</v>
      </c>
      <c r="F56" s="3">
        <v>44443</v>
      </c>
      <c r="G56" s="4">
        <v>0.91666666666666663</v>
      </c>
      <c r="H56" s="5">
        <v>1.24399999999502</v>
      </c>
      <c r="I56" s="5">
        <f t="shared" si="2"/>
        <v>33.994606514799912</v>
      </c>
      <c r="J56" s="5">
        <f t="shared" si="3"/>
        <v>2.8113539587739527</v>
      </c>
      <c r="K56" s="3">
        <v>44445</v>
      </c>
      <c r="L56" s="4">
        <v>0.91666666666666663</v>
      </c>
      <c r="M56" s="5">
        <v>1.2639999999949401</v>
      </c>
      <c r="N56" s="5">
        <f t="shared" si="4"/>
        <v>34.870260563959562</v>
      </c>
      <c r="O56" s="5">
        <f t="shared" si="5"/>
        <v>2.8837705486394558</v>
      </c>
    </row>
    <row r="57" spans="1:15" x14ac:dyDescent="0.25">
      <c r="A57" s="3">
        <v>44441</v>
      </c>
      <c r="B57" s="4">
        <v>0.95833333333333337</v>
      </c>
      <c r="C57" s="5">
        <v>1.2369999999950501</v>
      </c>
      <c r="D57" s="5">
        <f t="shared" si="0"/>
        <v>33.690092988824858</v>
      </c>
      <c r="E57" s="5">
        <f t="shared" si="1"/>
        <v>2.7861706901758154</v>
      </c>
      <c r="F57" s="3">
        <v>44443</v>
      </c>
      <c r="G57" s="4">
        <v>0.95833333333333337</v>
      </c>
      <c r="H57" s="5">
        <v>1.23099999999507</v>
      </c>
      <c r="I57" s="5">
        <f t="shared" si="2"/>
        <v>33.429895420913475</v>
      </c>
      <c r="J57" s="5">
        <f t="shared" si="3"/>
        <v>2.764652351309544</v>
      </c>
      <c r="K57" s="3">
        <v>44445</v>
      </c>
      <c r="L57" s="4">
        <v>0.95833333333333337</v>
      </c>
      <c r="M57" s="5">
        <v>1.2729999999949</v>
      </c>
      <c r="N57" s="5">
        <f t="shared" si="4"/>
        <v>35.267008492879853</v>
      </c>
      <c r="O57" s="5">
        <f t="shared" si="5"/>
        <v>2.9165816023611635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49101-21F5-45CA-AD7B-225451F75DBA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0</v>
      </c>
      <c r="B1" s="1"/>
      <c r="C1" s="1"/>
      <c r="D1" s="1"/>
    </row>
    <row r="2" spans="1:20" x14ac:dyDescent="0.25">
      <c r="A2" s="1" t="s">
        <v>1</v>
      </c>
      <c r="B2" s="1"/>
      <c r="C2" s="1"/>
      <c r="D2" s="1"/>
    </row>
    <row r="3" spans="1:20" x14ac:dyDescent="0.25">
      <c r="A3" s="1" t="s">
        <v>2</v>
      </c>
      <c r="B3" s="1"/>
      <c r="C3" s="1"/>
      <c r="D3" s="1"/>
    </row>
    <row r="4" spans="1:20" x14ac:dyDescent="0.25">
      <c r="A4" s="1" t="s">
        <v>3</v>
      </c>
      <c r="B4" s="1"/>
      <c r="C4" s="1"/>
      <c r="D4" s="1"/>
    </row>
    <row r="5" spans="1:20" x14ac:dyDescent="0.25">
      <c r="A5" s="1" t="s">
        <v>4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3" t="s">
        <v>81</v>
      </c>
      <c r="J7" s="23"/>
      <c r="K7" s="23"/>
      <c r="L7" s="24">
        <f>MAX(D10:D57,I10:I57,N10:N57,S10:S33)</f>
        <v>32.568016740394171</v>
      </c>
    </row>
    <row r="8" spans="1:20" x14ac:dyDescent="0.25">
      <c r="A8" s="1"/>
      <c r="B8" s="1"/>
      <c r="C8" s="1"/>
      <c r="D8" s="1"/>
    </row>
    <row r="9" spans="1:20" x14ac:dyDescent="0.25">
      <c r="A9" s="35" t="s">
        <v>5</v>
      </c>
      <c r="B9" s="35" t="s">
        <v>6</v>
      </c>
      <c r="C9" s="35" t="s">
        <v>7</v>
      </c>
      <c r="D9" s="35" t="s">
        <v>8</v>
      </c>
      <c r="E9" s="35" t="s">
        <v>9</v>
      </c>
      <c r="F9" s="35" t="s">
        <v>5</v>
      </c>
      <c r="G9" s="35" t="s">
        <v>6</v>
      </c>
      <c r="H9" s="35" t="s">
        <v>7</v>
      </c>
      <c r="I9" s="35" t="s">
        <v>8</v>
      </c>
      <c r="J9" s="35" t="s">
        <v>9</v>
      </c>
      <c r="K9" s="35" t="s">
        <v>5</v>
      </c>
      <c r="L9" s="35" t="s">
        <v>6</v>
      </c>
      <c r="M9" s="35" t="s">
        <v>7</v>
      </c>
      <c r="N9" s="35" t="s">
        <v>8</v>
      </c>
      <c r="O9" s="35" t="s">
        <v>9</v>
      </c>
      <c r="P9" s="35" t="s">
        <v>5</v>
      </c>
      <c r="Q9" s="35" t="s">
        <v>6</v>
      </c>
      <c r="R9" s="35" t="s">
        <v>7</v>
      </c>
      <c r="S9" s="35" t="s">
        <v>8</v>
      </c>
      <c r="T9" s="35" t="s">
        <v>9</v>
      </c>
    </row>
    <row r="10" spans="1:20" x14ac:dyDescent="0.25">
      <c r="A10" s="3">
        <v>44447</v>
      </c>
      <c r="B10" s="4">
        <v>0</v>
      </c>
      <c r="C10" s="5">
        <v>1.2009999999951899</v>
      </c>
      <c r="D10" s="5">
        <f t="shared" ref="D10:D57" si="0">4*6*(C10^(1.522*(6^0.026)))</f>
        <v>32.140232195381252</v>
      </c>
      <c r="E10" s="5">
        <f t="shared" ref="E10:E57" si="1">D10*0.0827</f>
        <v>2.6579972025580294</v>
      </c>
      <c r="F10" s="3">
        <v>44449</v>
      </c>
      <c r="G10" s="4">
        <v>0</v>
      </c>
      <c r="H10" s="5">
        <v>1.16699999999533</v>
      </c>
      <c r="I10" s="5">
        <f t="shared" ref="I10:I57" si="2">4*6*(H10^(1.522*(6^0.026)))</f>
        <v>30.701610269418151</v>
      </c>
      <c r="J10" s="5">
        <f t="shared" ref="J10:J57" si="3">I10*0.0827</f>
        <v>2.5390231692808811</v>
      </c>
      <c r="K10" s="3">
        <v>44451</v>
      </c>
      <c r="L10" s="4">
        <v>0</v>
      </c>
      <c r="M10" s="5">
        <v>1.14599999999541</v>
      </c>
      <c r="N10" s="5">
        <f t="shared" ref="N10:N57" si="4">4*6*(M10^(1.522*(6^0.026)))</f>
        <v>29.825374699105474</v>
      </c>
      <c r="O10" s="5">
        <f t="shared" ref="O10:O57" si="5">N10*0.0827</f>
        <v>2.4665584876160227</v>
      </c>
      <c r="P10" s="3">
        <v>44453</v>
      </c>
      <c r="Q10" s="4">
        <v>0</v>
      </c>
      <c r="R10" s="5">
        <v>1.15199999999539</v>
      </c>
      <c r="S10" s="5">
        <f t="shared" ref="S10:S33" si="6">4*6*(R10^(1.522*(6^0.026)))</f>
        <v>30.074761865716169</v>
      </c>
      <c r="T10" s="5">
        <f t="shared" ref="T10:T33" si="7">S10*0.0827</f>
        <v>2.4871828062947272</v>
      </c>
    </row>
    <row r="11" spans="1:20" x14ac:dyDescent="0.25">
      <c r="A11" s="3">
        <v>44447</v>
      </c>
      <c r="B11" s="4">
        <v>4.1666666666666664E-2</v>
      </c>
      <c r="C11" s="5">
        <v>1.20199999999519</v>
      </c>
      <c r="D11" s="5">
        <f t="shared" si="0"/>
        <v>32.182915699477419</v>
      </c>
      <c r="E11" s="5">
        <f t="shared" si="1"/>
        <v>2.6615271283467825</v>
      </c>
      <c r="F11" s="3">
        <v>44449</v>
      </c>
      <c r="G11" s="4">
        <v>4.1666666666666664E-2</v>
      </c>
      <c r="H11" s="5">
        <v>1.16699999999533</v>
      </c>
      <c r="I11" s="5">
        <f t="shared" si="2"/>
        <v>30.701610269418151</v>
      </c>
      <c r="J11" s="5">
        <f t="shared" si="3"/>
        <v>2.5390231692808811</v>
      </c>
      <c r="K11" s="3">
        <v>44451</v>
      </c>
      <c r="L11" s="4">
        <v>4.1666666666666664E-2</v>
      </c>
      <c r="M11" s="5">
        <v>1.1719999999953099</v>
      </c>
      <c r="N11" s="5">
        <f t="shared" si="4"/>
        <v>30.911629659883531</v>
      </c>
      <c r="O11" s="5">
        <f t="shared" si="5"/>
        <v>2.556391772872368</v>
      </c>
      <c r="P11" s="3">
        <v>44453</v>
      </c>
      <c r="Q11" s="4">
        <v>4.1666666666666664E-2</v>
      </c>
      <c r="R11" s="5">
        <v>1.1509999999953899</v>
      </c>
      <c r="S11" s="5">
        <f t="shared" si="6"/>
        <v>30.033143578845237</v>
      </c>
      <c r="T11" s="5">
        <f t="shared" si="7"/>
        <v>2.4837409739705012</v>
      </c>
    </row>
    <row r="12" spans="1:20" x14ac:dyDescent="0.25">
      <c r="A12" s="3">
        <v>44447</v>
      </c>
      <c r="B12" s="4">
        <v>8.3333333333333329E-2</v>
      </c>
      <c r="C12" s="5">
        <v>1.2099999999951601</v>
      </c>
      <c r="D12" s="5">
        <f t="shared" si="0"/>
        <v>32.525143420568178</v>
      </c>
      <c r="E12" s="5">
        <f t="shared" si="1"/>
        <v>2.6898293608809882</v>
      </c>
      <c r="F12" s="3">
        <v>44449</v>
      </c>
      <c r="G12" s="4">
        <v>8.3333333333333329E-2</v>
      </c>
      <c r="H12" s="5">
        <v>1.1579999999953601</v>
      </c>
      <c r="I12" s="5">
        <f t="shared" si="2"/>
        <v>30.32492252803954</v>
      </c>
      <c r="J12" s="5">
        <f t="shared" si="3"/>
        <v>2.5078710930688697</v>
      </c>
      <c r="K12" s="3">
        <v>44451</v>
      </c>
      <c r="L12" s="4">
        <v>8.3333333333333329E-2</v>
      </c>
      <c r="M12" s="5">
        <v>1.1659999999953301</v>
      </c>
      <c r="N12" s="5">
        <f t="shared" si="4"/>
        <v>30.659670482378793</v>
      </c>
      <c r="O12" s="5">
        <f t="shared" si="5"/>
        <v>2.5355547488927259</v>
      </c>
      <c r="P12" s="3">
        <v>44453</v>
      </c>
      <c r="Q12" s="4">
        <v>8.3333333333333329E-2</v>
      </c>
      <c r="R12" s="5">
        <v>1.1559999999953701</v>
      </c>
      <c r="S12" s="5">
        <f t="shared" si="6"/>
        <v>30.241449797327615</v>
      </c>
      <c r="T12" s="5">
        <f t="shared" si="7"/>
        <v>2.5009678982389936</v>
      </c>
    </row>
    <row r="13" spans="1:20" x14ac:dyDescent="0.25">
      <c r="A13" s="3">
        <v>44447</v>
      </c>
      <c r="B13" s="4">
        <v>0.125</v>
      </c>
      <c r="C13" s="5">
        <v>1.21099999999515</v>
      </c>
      <c r="D13" s="5">
        <f t="shared" si="0"/>
        <v>32.568016740394171</v>
      </c>
      <c r="E13" s="5">
        <f t="shared" si="1"/>
        <v>2.6933749844305979</v>
      </c>
      <c r="F13" s="3">
        <v>44449</v>
      </c>
      <c r="G13" s="4">
        <v>0.125</v>
      </c>
      <c r="H13" s="5">
        <v>1.1889999999952401</v>
      </c>
      <c r="I13" s="5">
        <f t="shared" si="2"/>
        <v>31.629680033732544</v>
      </c>
      <c r="J13" s="5">
        <f t="shared" si="3"/>
        <v>2.6157745387896814</v>
      </c>
      <c r="K13" s="3">
        <v>44451</v>
      </c>
      <c r="L13" s="4">
        <v>0.125</v>
      </c>
      <c r="M13" s="5">
        <v>1.1499999999954</v>
      </c>
      <c r="N13" s="5">
        <f t="shared" si="4"/>
        <v>29.99154678550595</v>
      </c>
      <c r="O13" s="5">
        <f t="shared" si="5"/>
        <v>2.4803009191613419</v>
      </c>
      <c r="P13" s="3">
        <v>44453</v>
      </c>
      <c r="Q13" s="4">
        <v>0.125</v>
      </c>
      <c r="R13" s="5">
        <v>1.16099999999535</v>
      </c>
      <c r="S13" s="5">
        <f t="shared" si="6"/>
        <v>30.450292411087787</v>
      </c>
      <c r="T13" s="5">
        <f t="shared" si="7"/>
        <v>2.5182391823969597</v>
      </c>
    </row>
    <row r="14" spans="1:20" x14ac:dyDescent="0.25">
      <c r="A14" s="3">
        <v>44447</v>
      </c>
      <c r="B14" s="4">
        <v>0.16666666666666666</v>
      </c>
      <c r="C14" s="5">
        <v>1.18599999999525</v>
      </c>
      <c r="D14" s="5">
        <f t="shared" si="0"/>
        <v>31.502518784751558</v>
      </c>
      <c r="E14" s="5">
        <f t="shared" si="1"/>
        <v>2.6052583034989536</v>
      </c>
      <c r="F14" s="3">
        <v>44449</v>
      </c>
      <c r="G14" s="4">
        <v>0.16666666666666666</v>
      </c>
      <c r="H14" s="5">
        <v>1.16499999999534</v>
      </c>
      <c r="I14" s="5">
        <f t="shared" si="2"/>
        <v>30.617752076339624</v>
      </c>
      <c r="J14" s="5">
        <f t="shared" si="3"/>
        <v>2.5320880967132866</v>
      </c>
      <c r="K14" s="3">
        <v>44451</v>
      </c>
      <c r="L14" s="4">
        <v>0.16666666666666666</v>
      </c>
      <c r="M14" s="5">
        <v>1.1489999999953999</v>
      </c>
      <c r="N14" s="5">
        <f t="shared" si="4"/>
        <v>29.949971493272791</v>
      </c>
      <c r="O14" s="5">
        <f t="shared" si="5"/>
        <v>2.4768626424936597</v>
      </c>
      <c r="P14" s="3">
        <v>44453</v>
      </c>
      <c r="Q14" s="4">
        <v>0.16666666666666666</v>
      </c>
      <c r="R14" s="5">
        <v>1.1409999999954299</v>
      </c>
      <c r="S14" s="5">
        <f t="shared" si="6"/>
        <v>29.618144107350854</v>
      </c>
      <c r="T14" s="5">
        <f t="shared" si="7"/>
        <v>2.4494205176779156</v>
      </c>
    </row>
    <row r="15" spans="1:20" x14ac:dyDescent="0.25">
      <c r="A15" s="3">
        <v>44447</v>
      </c>
      <c r="B15" s="4">
        <v>0.20833333333333334</v>
      </c>
      <c r="C15" s="5">
        <v>1.2099999999951601</v>
      </c>
      <c r="D15" s="5">
        <f t="shared" si="0"/>
        <v>32.525143420568178</v>
      </c>
      <c r="E15" s="5">
        <f t="shared" si="1"/>
        <v>2.6898293608809882</v>
      </c>
      <c r="F15" s="3">
        <v>44449</v>
      </c>
      <c r="G15" s="4">
        <v>0.20833333333333334</v>
      </c>
      <c r="H15" s="5">
        <v>1.18999999999524</v>
      </c>
      <c r="I15" s="5">
        <f t="shared" si="2"/>
        <v>31.672109551072047</v>
      </c>
      <c r="J15" s="5">
        <f t="shared" si="3"/>
        <v>2.6192834598736581</v>
      </c>
      <c r="K15" s="3">
        <v>44451</v>
      </c>
      <c r="L15" s="4">
        <v>0.20833333333333334</v>
      </c>
      <c r="M15" s="5">
        <v>1.1349999999954601</v>
      </c>
      <c r="N15" s="5">
        <f t="shared" si="4"/>
        <v>29.370179282554847</v>
      </c>
      <c r="O15" s="5">
        <f t="shared" si="5"/>
        <v>2.4289138266672858</v>
      </c>
      <c r="P15" s="3">
        <v>44453</v>
      </c>
      <c r="Q15" s="4">
        <v>0.20833333333333334</v>
      </c>
      <c r="R15" s="5">
        <v>1.14399999999542</v>
      </c>
      <c r="S15" s="5">
        <f t="shared" si="6"/>
        <v>29.742417814492395</v>
      </c>
      <c r="T15" s="5">
        <f t="shared" si="7"/>
        <v>2.4596979532585208</v>
      </c>
    </row>
    <row r="16" spans="1:20" x14ac:dyDescent="0.25">
      <c r="A16" s="3">
        <v>44447</v>
      </c>
      <c r="B16" s="4">
        <v>0.25</v>
      </c>
      <c r="C16" s="5">
        <v>1.2069999999951699</v>
      </c>
      <c r="D16" s="5">
        <f t="shared" si="0"/>
        <v>32.396649863232824</v>
      </c>
      <c r="E16" s="5">
        <f t="shared" si="1"/>
        <v>2.6792029436893543</v>
      </c>
      <c r="F16" s="3">
        <v>44449</v>
      </c>
      <c r="G16" s="4">
        <v>0.25</v>
      </c>
      <c r="H16" s="5">
        <v>1.1849999999952601</v>
      </c>
      <c r="I16" s="5">
        <f t="shared" si="2"/>
        <v>31.460174160256308</v>
      </c>
      <c r="J16" s="5">
        <f t="shared" si="3"/>
        <v>2.6017564030531966</v>
      </c>
      <c r="K16" s="3">
        <v>44451</v>
      </c>
      <c r="L16" s="4">
        <v>0.25</v>
      </c>
      <c r="M16" s="5">
        <v>1.1489999999953999</v>
      </c>
      <c r="N16" s="5">
        <f t="shared" si="4"/>
        <v>29.949971493272791</v>
      </c>
      <c r="O16" s="5">
        <f t="shared" si="5"/>
        <v>2.4768626424936597</v>
      </c>
      <c r="P16" s="3">
        <v>44453</v>
      </c>
      <c r="Q16" s="4">
        <v>0.25</v>
      </c>
      <c r="R16" s="5">
        <v>1.14199999999543</v>
      </c>
      <c r="S16" s="5">
        <f t="shared" si="6"/>
        <v>29.659547116903813</v>
      </c>
      <c r="T16" s="5">
        <f t="shared" si="7"/>
        <v>2.4528445465679454</v>
      </c>
    </row>
    <row r="17" spans="1:20" x14ac:dyDescent="0.25">
      <c r="A17" s="3">
        <v>44447</v>
      </c>
      <c r="B17" s="4">
        <v>0.29166666666666669</v>
      </c>
      <c r="C17" s="5">
        <v>1.1869999999952501</v>
      </c>
      <c r="D17" s="5">
        <f t="shared" si="0"/>
        <v>31.544884643331073</v>
      </c>
      <c r="E17" s="5">
        <f t="shared" si="1"/>
        <v>2.6087619600034797</v>
      </c>
      <c r="F17" s="3">
        <v>44449</v>
      </c>
      <c r="G17" s="4">
        <v>0.29166666666666669</v>
      </c>
      <c r="H17" s="5">
        <v>1.18999999999524</v>
      </c>
      <c r="I17" s="5">
        <f t="shared" si="2"/>
        <v>31.672109551072047</v>
      </c>
      <c r="J17" s="5">
        <f t="shared" si="3"/>
        <v>2.6192834598736581</v>
      </c>
      <c r="K17" s="3">
        <v>44451</v>
      </c>
      <c r="L17" s="4">
        <v>0.29166666666666669</v>
      </c>
      <c r="M17" s="5">
        <v>1.13999999999544</v>
      </c>
      <c r="N17" s="5">
        <f t="shared" si="4"/>
        <v>29.576762667502088</v>
      </c>
      <c r="O17" s="5">
        <f t="shared" si="5"/>
        <v>2.4459982726024228</v>
      </c>
      <c r="P17" s="3">
        <v>44453</v>
      </c>
      <c r="Q17" s="4">
        <v>0.29166666666666669</v>
      </c>
      <c r="R17" s="5">
        <v>1.1499999999954</v>
      </c>
      <c r="S17" s="5">
        <f t="shared" si="6"/>
        <v>29.99154678550595</v>
      </c>
      <c r="T17" s="5">
        <f t="shared" si="7"/>
        <v>2.4803009191613419</v>
      </c>
    </row>
    <row r="18" spans="1:20" x14ac:dyDescent="0.25">
      <c r="A18" s="3">
        <v>44447</v>
      </c>
      <c r="B18" s="4">
        <v>0.33333333333333331</v>
      </c>
      <c r="C18" s="5">
        <v>1.17099999999531</v>
      </c>
      <c r="D18" s="5">
        <f t="shared" si="0"/>
        <v>30.869583079112374</v>
      </c>
      <c r="E18" s="5">
        <f t="shared" si="1"/>
        <v>2.5529145206425934</v>
      </c>
      <c r="F18" s="3">
        <v>44449</v>
      </c>
      <c r="G18" s="4">
        <v>0.33333333333333331</v>
      </c>
      <c r="H18" s="5">
        <v>1.17699999999529</v>
      </c>
      <c r="I18" s="5">
        <f t="shared" si="2"/>
        <v>31.122182464673315</v>
      </c>
      <c r="J18" s="5">
        <f t="shared" si="3"/>
        <v>2.5738044898284831</v>
      </c>
      <c r="K18" s="3">
        <v>44451</v>
      </c>
      <c r="L18" s="4">
        <v>0.33333333333333331</v>
      </c>
      <c r="M18" s="5">
        <v>1.1139999999955399</v>
      </c>
      <c r="N18" s="5">
        <f t="shared" si="4"/>
        <v>28.508441516290453</v>
      </c>
      <c r="O18" s="5">
        <f t="shared" si="5"/>
        <v>2.3576481133972202</v>
      </c>
      <c r="P18" s="3">
        <v>44453</v>
      </c>
      <c r="Q18" s="4">
        <v>0.33333333333333331</v>
      </c>
      <c r="R18" s="5">
        <v>1.12999999999548</v>
      </c>
      <c r="S18" s="5">
        <f t="shared" si="6"/>
        <v>29.164136294565083</v>
      </c>
      <c r="T18" s="5">
        <f t="shared" si="7"/>
        <v>2.4118740715605322</v>
      </c>
    </row>
    <row r="19" spans="1:20" x14ac:dyDescent="0.25">
      <c r="A19" s="3">
        <v>44447</v>
      </c>
      <c r="B19" s="4">
        <v>0.375</v>
      </c>
      <c r="C19" s="5">
        <v>1.18799999999524</v>
      </c>
      <c r="D19" s="5">
        <f t="shared" si="0"/>
        <v>31.587271728739687</v>
      </c>
      <c r="E19" s="5">
        <f t="shared" si="1"/>
        <v>2.6122673719667722</v>
      </c>
      <c r="F19" s="3">
        <v>44449</v>
      </c>
      <c r="G19" s="4">
        <v>0.375</v>
      </c>
      <c r="H19" s="5">
        <v>1.1809999999952701</v>
      </c>
      <c r="I19" s="5">
        <f t="shared" si="2"/>
        <v>31.29100814849987</v>
      </c>
      <c r="J19" s="5">
        <f t="shared" si="3"/>
        <v>2.5877663738809389</v>
      </c>
      <c r="K19" s="3">
        <v>44451</v>
      </c>
      <c r="L19" s="4">
        <v>0.375</v>
      </c>
      <c r="M19" s="5">
        <v>1.14199999999543</v>
      </c>
      <c r="N19" s="5">
        <f t="shared" si="4"/>
        <v>29.659547116903813</v>
      </c>
      <c r="O19" s="5">
        <f t="shared" si="5"/>
        <v>2.4528445465679454</v>
      </c>
      <c r="P19" s="3">
        <v>44453</v>
      </c>
      <c r="Q19" s="4">
        <v>0.375</v>
      </c>
      <c r="R19" s="5">
        <v>1.14399999999542</v>
      </c>
      <c r="S19" s="5">
        <f t="shared" si="6"/>
        <v>29.742417814492395</v>
      </c>
      <c r="T19" s="5">
        <f t="shared" si="7"/>
        <v>2.4596979532585208</v>
      </c>
    </row>
    <row r="20" spans="1:20" x14ac:dyDescent="0.25">
      <c r="A20" s="3">
        <v>44447</v>
      </c>
      <c r="B20" s="4">
        <v>0.41666666666666669</v>
      </c>
      <c r="C20" s="5">
        <v>1.1729999999953</v>
      </c>
      <c r="D20" s="5">
        <f t="shared" si="0"/>
        <v>30.953697577209553</v>
      </c>
      <c r="E20" s="5">
        <f t="shared" si="1"/>
        <v>2.5598707896352297</v>
      </c>
      <c r="F20" s="3">
        <v>44449</v>
      </c>
      <c r="G20" s="4">
        <v>0.41666666666666669</v>
      </c>
      <c r="H20" s="5">
        <v>1.1979999999952</v>
      </c>
      <c r="I20" s="5">
        <f t="shared" si="2"/>
        <v>32.012308468620859</v>
      </c>
      <c r="J20" s="5">
        <f t="shared" si="3"/>
        <v>2.6474179103549447</v>
      </c>
      <c r="K20" s="3">
        <v>44451</v>
      </c>
      <c r="L20" s="4">
        <v>0.41666666666666669</v>
      </c>
      <c r="M20" s="5">
        <v>1.1389999999954401</v>
      </c>
      <c r="N20" s="5">
        <f t="shared" si="4"/>
        <v>29.535402805025527</v>
      </c>
      <c r="O20" s="5">
        <f t="shared" si="5"/>
        <v>2.4425778119756107</v>
      </c>
      <c r="P20" s="3">
        <v>44453</v>
      </c>
      <c r="Q20" s="4">
        <v>0.41666666666666669</v>
      </c>
      <c r="R20" s="5">
        <v>1.1509999999953899</v>
      </c>
      <c r="S20" s="5">
        <f t="shared" si="6"/>
        <v>30.033143578845237</v>
      </c>
      <c r="T20" s="5">
        <f t="shared" si="7"/>
        <v>2.4837409739705012</v>
      </c>
    </row>
    <row r="21" spans="1:20" x14ac:dyDescent="0.25">
      <c r="A21" s="3">
        <v>44447</v>
      </c>
      <c r="B21" s="4">
        <v>0.45833333333333331</v>
      </c>
      <c r="C21" s="5">
        <v>1.1749999999953</v>
      </c>
      <c r="D21" s="5">
        <f t="shared" si="0"/>
        <v>31.037897392031738</v>
      </c>
      <c r="E21" s="5">
        <f t="shared" si="1"/>
        <v>2.5668341143210247</v>
      </c>
      <c r="F21" s="3">
        <v>44449</v>
      </c>
      <c r="G21" s="4">
        <v>0.45833333333333331</v>
      </c>
      <c r="H21" s="5">
        <v>1.20399999999518</v>
      </c>
      <c r="I21" s="5">
        <f t="shared" si="2"/>
        <v>32.268346057656537</v>
      </c>
      <c r="J21" s="5">
        <f t="shared" si="3"/>
        <v>2.6685922189681954</v>
      </c>
      <c r="K21" s="3">
        <v>44451</v>
      </c>
      <c r="L21" s="4">
        <v>0.45833333333333331</v>
      </c>
      <c r="M21" s="5">
        <v>1.1579999999953601</v>
      </c>
      <c r="N21" s="5">
        <f t="shared" si="4"/>
        <v>30.32492252803954</v>
      </c>
      <c r="O21" s="5">
        <f t="shared" si="5"/>
        <v>2.5078710930688697</v>
      </c>
      <c r="P21" s="3">
        <v>44453</v>
      </c>
      <c r="Q21" s="4">
        <v>0.45833333333333331</v>
      </c>
      <c r="R21" s="5">
        <v>1.15199999999539</v>
      </c>
      <c r="S21" s="5">
        <f t="shared" si="6"/>
        <v>30.074761865716169</v>
      </c>
      <c r="T21" s="5">
        <f t="shared" si="7"/>
        <v>2.4871828062947272</v>
      </c>
    </row>
    <row r="22" spans="1:20" x14ac:dyDescent="0.25">
      <c r="A22" s="3">
        <v>44447</v>
      </c>
      <c r="B22" s="4">
        <v>0.5</v>
      </c>
      <c r="C22" s="5">
        <v>1.1829999999952601</v>
      </c>
      <c r="D22" s="5">
        <f t="shared" si="0"/>
        <v>31.3755486425767</v>
      </c>
      <c r="E22" s="5">
        <f t="shared" si="1"/>
        <v>2.5947578727410927</v>
      </c>
      <c r="F22" s="3">
        <v>44449</v>
      </c>
      <c r="G22" s="4">
        <v>0.5</v>
      </c>
      <c r="H22" s="5">
        <v>1.1949999999952201</v>
      </c>
      <c r="I22" s="5">
        <f t="shared" si="2"/>
        <v>31.884575070265662</v>
      </c>
      <c r="J22" s="5">
        <f t="shared" si="3"/>
        <v>2.6368543583109703</v>
      </c>
      <c r="K22" s="3">
        <v>44451</v>
      </c>
      <c r="L22" s="4">
        <v>0.5</v>
      </c>
      <c r="M22" s="5">
        <v>1.13799999999544</v>
      </c>
      <c r="N22" s="5">
        <f t="shared" si="4"/>
        <v>29.494064527599893</v>
      </c>
      <c r="O22" s="5">
        <f t="shared" si="5"/>
        <v>2.4391591364325111</v>
      </c>
      <c r="P22" s="3">
        <v>44453</v>
      </c>
      <c r="Q22" s="4">
        <v>0.5</v>
      </c>
      <c r="R22" s="5">
        <v>1.1429999999954199</v>
      </c>
      <c r="S22" s="5">
        <f t="shared" si="6"/>
        <v>29.700971688500708</v>
      </c>
      <c r="T22" s="5">
        <f t="shared" si="7"/>
        <v>2.4562703586390082</v>
      </c>
    </row>
    <row r="23" spans="1:20" x14ac:dyDescent="0.25">
      <c r="A23" s="3">
        <v>44447</v>
      </c>
      <c r="B23" s="4">
        <v>0.54166666666666663</v>
      </c>
      <c r="C23" s="5">
        <v>1.1869999999952501</v>
      </c>
      <c r="D23" s="5">
        <f t="shared" si="0"/>
        <v>31.544884643331073</v>
      </c>
      <c r="E23" s="5">
        <f t="shared" si="1"/>
        <v>2.6087619600034797</v>
      </c>
      <c r="F23" s="3">
        <v>44449</v>
      </c>
      <c r="G23" s="4">
        <v>0.54166666666666663</v>
      </c>
      <c r="H23" s="5">
        <v>1.1989999999951999</v>
      </c>
      <c r="I23" s="5">
        <f t="shared" si="2"/>
        <v>32.05492857281331</v>
      </c>
      <c r="J23" s="5">
        <f t="shared" si="3"/>
        <v>2.6509425929716608</v>
      </c>
      <c r="K23" s="3">
        <v>44451</v>
      </c>
      <c r="L23" s="4">
        <v>0.54166666666666663</v>
      </c>
      <c r="M23" s="5">
        <v>1.1249999999955</v>
      </c>
      <c r="N23" s="5">
        <f t="shared" si="4"/>
        <v>28.95863467167738</v>
      </c>
      <c r="O23" s="5">
        <f t="shared" si="5"/>
        <v>2.3948790873477193</v>
      </c>
      <c r="P23" s="3">
        <v>44453</v>
      </c>
      <c r="Q23" s="4">
        <v>0.54166666666666663</v>
      </c>
      <c r="R23" s="5">
        <v>1.13799999999544</v>
      </c>
      <c r="S23" s="5">
        <f t="shared" si="6"/>
        <v>29.494064527599893</v>
      </c>
      <c r="T23" s="5">
        <f t="shared" si="7"/>
        <v>2.4391591364325111</v>
      </c>
    </row>
    <row r="24" spans="1:20" x14ac:dyDescent="0.25">
      <c r="A24" s="3">
        <v>44447</v>
      </c>
      <c r="B24" s="4">
        <v>0.58333333333333337</v>
      </c>
      <c r="C24" s="5">
        <v>1.1749999999953</v>
      </c>
      <c r="D24" s="5">
        <f t="shared" si="0"/>
        <v>31.037897392031738</v>
      </c>
      <c r="E24" s="5">
        <f t="shared" si="1"/>
        <v>2.5668341143210247</v>
      </c>
      <c r="F24" s="3">
        <v>44449</v>
      </c>
      <c r="G24" s="4">
        <v>0.58333333333333337</v>
      </c>
      <c r="H24" s="5">
        <v>1.19399999999522</v>
      </c>
      <c r="I24" s="5">
        <f t="shared" si="2"/>
        <v>31.84203959945156</v>
      </c>
      <c r="J24" s="5">
        <f t="shared" si="3"/>
        <v>2.6333366748746441</v>
      </c>
      <c r="K24" s="3">
        <v>44451</v>
      </c>
      <c r="L24" s="4">
        <v>0.58333333333333337</v>
      </c>
      <c r="M24" s="5">
        <v>1.1329999999954601</v>
      </c>
      <c r="N24" s="5">
        <f t="shared" si="4"/>
        <v>29.287697185642152</v>
      </c>
      <c r="O24" s="5">
        <f t="shared" si="5"/>
        <v>2.422092557252606</v>
      </c>
      <c r="P24" s="3">
        <v>44453</v>
      </c>
      <c r="Q24" s="4">
        <v>0.58333333333333337</v>
      </c>
      <c r="R24" s="5">
        <v>1.1249999999955</v>
      </c>
      <c r="S24" s="5">
        <f t="shared" si="6"/>
        <v>28.95863467167738</v>
      </c>
      <c r="T24" s="5">
        <f t="shared" si="7"/>
        <v>2.3948790873477193</v>
      </c>
    </row>
    <row r="25" spans="1:20" x14ac:dyDescent="0.25">
      <c r="A25" s="3">
        <v>44447</v>
      </c>
      <c r="B25" s="4">
        <v>0.625</v>
      </c>
      <c r="C25" s="5">
        <v>1.15699999999537</v>
      </c>
      <c r="D25" s="5">
        <f t="shared" si="0"/>
        <v>30.283175438547453</v>
      </c>
      <c r="E25" s="5">
        <f t="shared" si="1"/>
        <v>2.5044186087678741</v>
      </c>
      <c r="F25" s="3">
        <v>44449</v>
      </c>
      <c r="G25" s="4">
        <v>0.625</v>
      </c>
      <c r="H25" s="5">
        <v>1.17899999999528</v>
      </c>
      <c r="I25" s="5">
        <f t="shared" si="2"/>
        <v>31.20655273637065</v>
      </c>
      <c r="J25" s="5">
        <f t="shared" si="3"/>
        <v>2.5807819112978527</v>
      </c>
      <c r="K25" s="3">
        <v>44451</v>
      </c>
      <c r="L25" s="4">
        <v>0.625</v>
      </c>
      <c r="M25" s="5">
        <v>1.1259999999954899</v>
      </c>
      <c r="N25" s="5">
        <f t="shared" si="4"/>
        <v>28.999691640373165</v>
      </c>
      <c r="O25" s="5">
        <f t="shared" si="5"/>
        <v>2.3982744986588607</v>
      </c>
      <c r="P25" s="3">
        <v>44453</v>
      </c>
      <c r="Q25" s="4">
        <v>0.625</v>
      </c>
      <c r="R25" s="5">
        <v>1.1179999999955199</v>
      </c>
      <c r="S25" s="5">
        <f t="shared" si="6"/>
        <v>28.671843749012755</v>
      </c>
      <c r="T25" s="5">
        <f t="shared" si="7"/>
        <v>2.3711614780433545</v>
      </c>
    </row>
    <row r="26" spans="1:20" x14ac:dyDescent="0.25">
      <c r="A26" s="3">
        <v>44447</v>
      </c>
      <c r="B26" s="4">
        <v>0.66666666666666663</v>
      </c>
      <c r="C26" s="5">
        <v>1.1509999999953899</v>
      </c>
      <c r="D26" s="5">
        <f t="shared" si="0"/>
        <v>30.033143578845237</v>
      </c>
      <c r="E26" s="5">
        <f t="shared" si="1"/>
        <v>2.4837409739705012</v>
      </c>
      <c r="F26" s="3">
        <v>44449</v>
      </c>
      <c r="G26" s="4">
        <v>0.66666666666666663</v>
      </c>
      <c r="H26" s="5">
        <v>1.1809999999952701</v>
      </c>
      <c r="I26" s="5">
        <f t="shared" si="2"/>
        <v>31.29100814849987</v>
      </c>
      <c r="J26" s="5">
        <f t="shared" si="3"/>
        <v>2.5877663738809389</v>
      </c>
      <c r="K26" s="3">
        <v>44451</v>
      </c>
      <c r="L26" s="4">
        <v>0.66666666666666663</v>
      </c>
      <c r="M26" s="5">
        <v>1.1239999999954999</v>
      </c>
      <c r="N26" s="5">
        <f t="shared" si="4"/>
        <v>28.917599396533088</v>
      </c>
      <c r="O26" s="5">
        <f t="shared" si="5"/>
        <v>2.3914854700932864</v>
      </c>
      <c r="P26" s="3">
        <v>44453</v>
      </c>
      <c r="Q26" s="4">
        <v>0.66666666666666663</v>
      </c>
      <c r="R26" s="5">
        <v>1.1199999999955199</v>
      </c>
      <c r="S26" s="5">
        <f t="shared" si="6"/>
        <v>28.753675388075713</v>
      </c>
      <c r="T26" s="5">
        <f t="shared" si="7"/>
        <v>2.3779289545938616</v>
      </c>
    </row>
    <row r="27" spans="1:20" x14ac:dyDescent="0.25">
      <c r="A27" s="3">
        <v>44447</v>
      </c>
      <c r="B27" s="4">
        <v>0.70833333333333337</v>
      </c>
      <c r="C27" s="5">
        <v>1.1809999999952701</v>
      </c>
      <c r="D27" s="5">
        <f t="shared" si="0"/>
        <v>31.29100814849987</v>
      </c>
      <c r="E27" s="5">
        <f t="shared" si="1"/>
        <v>2.5877663738809389</v>
      </c>
      <c r="F27" s="3">
        <v>44449</v>
      </c>
      <c r="G27" s="4">
        <v>0.70833333333333337</v>
      </c>
      <c r="H27" s="5">
        <v>1.1599999999953601</v>
      </c>
      <c r="I27" s="5">
        <f t="shared" si="2"/>
        <v>30.408481021807496</v>
      </c>
      <c r="J27" s="5">
        <f t="shared" si="3"/>
        <v>2.51478138050348</v>
      </c>
      <c r="K27" s="3">
        <v>44451</v>
      </c>
      <c r="L27" s="4">
        <v>0.70833333333333337</v>
      </c>
      <c r="M27" s="5">
        <v>1.1289999999954801</v>
      </c>
      <c r="N27" s="5">
        <f t="shared" si="4"/>
        <v>29.122992629692703</v>
      </c>
      <c r="O27" s="5">
        <f t="shared" si="5"/>
        <v>2.4084714904755864</v>
      </c>
      <c r="P27" s="3">
        <v>44453</v>
      </c>
      <c r="Q27" s="4">
        <v>0.70833333333333337</v>
      </c>
      <c r="R27" s="5">
        <v>1.13399999999546</v>
      </c>
      <c r="S27" s="5">
        <f t="shared" si="6"/>
        <v>29.328927422305949</v>
      </c>
      <c r="T27" s="5">
        <f t="shared" si="7"/>
        <v>2.4255022978247016</v>
      </c>
    </row>
    <row r="28" spans="1:20" x14ac:dyDescent="0.25">
      <c r="A28" s="3">
        <v>44447</v>
      </c>
      <c r="B28" s="4">
        <v>0.75</v>
      </c>
      <c r="C28" s="5">
        <v>1.1889999999952401</v>
      </c>
      <c r="D28" s="5">
        <f t="shared" si="0"/>
        <v>31.629680033732544</v>
      </c>
      <c r="E28" s="5">
        <f t="shared" si="1"/>
        <v>2.6157745387896814</v>
      </c>
      <c r="F28" s="3">
        <v>44449</v>
      </c>
      <c r="G28" s="4">
        <v>0.75</v>
      </c>
      <c r="H28" s="5">
        <v>1.1639999999953401</v>
      </c>
      <c r="I28" s="5">
        <f t="shared" si="2"/>
        <v>30.575855058738501</v>
      </c>
      <c r="J28" s="5">
        <f t="shared" si="3"/>
        <v>2.5286232133576738</v>
      </c>
      <c r="K28" s="3">
        <v>44451</v>
      </c>
      <c r="L28" s="4">
        <v>0.75</v>
      </c>
      <c r="M28" s="5">
        <v>1.13599999999545</v>
      </c>
      <c r="N28" s="5">
        <f t="shared" si="4"/>
        <v>29.411452758662499</v>
      </c>
      <c r="O28" s="5">
        <f t="shared" si="5"/>
        <v>2.4323271431413884</v>
      </c>
      <c r="P28" s="3">
        <v>44453</v>
      </c>
      <c r="Q28" s="4">
        <v>0.75</v>
      </c>
      <c r="R28" s="5">
        <v>1.1369999999954501</v>
      </c>
      <c r="S28" s="5">
        <f t="shared" si="6"/>
        <v>29.4527478429134</v>
      </c>
      <c r="T28" s="5">
        <f t="shared" si="7"/>
        <v>2.435742246608938</v>
      </c>
    </row>
    <row r="29" spans="1:20" x14ac:dyDescent="0.25">
      <c r="A29" s="3">
        <v>44447</v>
      </c>
      <c r="B29" s="4">
        <v>0.79166666666666663</v>
      </c>
      <c r="C29" s="5">
        <v>1.1979999999952</v>
      </c>
      <c r="D29" s="5">
        <f t="shared" si="0"/>
        <v>32.012308468620859</v>
      </c>
      <c r="E29" s="5">
        <f t="shared" si="1"/>
        <v>2.6474179103549447</v>
      </c>
      <c r="F29" s="3">
        <v>44449</v>
      </c>
      <c r="G29" s="4">
        <v>0.79166666666666663</v>
      </c>
      <c r="H29" s="5">
        <v>1.18999999999524</v>
      </c>
      <c r="I29" s="5">
        <f t="shared" si="2"/>
        <v>31.672109551072047</v>
      </c>
      <c r="J29" s="5">
        <f t="shared" si="3"/>
        <v>2.6192834598736581</v>
      </c>
      <c r="K29" s="3">
        <v>44451</v>
      </c>
      <c r="L29" s="4">
        <v>0.79166666666666663</v>
      </c>
      <c r="M29" s="5">
        <v>1.1799999999952799</v>
      </c>
      <c r="N29" s="5">
        <f t="shared" si="4"/>
        <v>31.248769803540014</v>
      </c>
      <c r="O29" s="5">
        <f t="shared" si="5"/>
        <v>2.5842732627527591</v>
      </c>
      <c r="P29" s="3">
        <v>44453</v>
      </c>
      <c r="Q29" s="4">
        <v>0.79166666666666663</v>
      </c>
      <c r="R29" s="5">
        <v>1.1449999999954199</v>
      </c>
      <c r="S29" s="5">
        <f t="shared" si="6"/>
        <v>29.783885487237853</v>
      </c>
      <c r="T29" s="5">
        <f t="shared" si="7"/>
        <v>2.4631273297945704</v>
      </c>
    </row>
    <row r="30" spans="1:20" x14ac:dyDescent="0.25">
      <c r="A30" s="3">
        <v>44447</v>
      </c>
      <c r="B30" s="4">
        <v>0.83333333333333337</v>
      </c>
      <c r="C30" s="5">
        <v>1.1979999999952</v>
      </c>
      <c r="D30" s="5">
        <f t="shared" si="0"/>
        <v>32.012308468620859</v>
      </c>
      <c r="E30" s="5">
        <f t="shared" si="1"/>
        <v>2.6474179103549447</v>
      </c>
      <c r="F30" s="3">
        <v>44449</v>
      </c>
      <c r="G30" s="4">
        <v>0.83333333333333337</v>
      </c>
      <c r="H30" s="5">
        <v>1.19199999999523</v>
      </c>
      <c r="I30" s="5">
        <f t="shared" si="2"/>
        <v>31.757032193884712</v>
      </c>
      <c r="J30" s="5">
        <f t="shared" si="3"/>
        <v>2.6263065624342654</v>
      </c>
      <c r="K30" s="3">
        <v>44451</v>
      </c>
      <c r="L30" s="4">
        <v>0.83333333333333337</v>
      </c>
      <c r="M30" s="5">
        <v>1.17699999999529</v>
      </c>
      <c r="N30" s="5">
        <f t="shared" si="4"/>
        <v>31.122182464673315</v>
      </c>
      <c r="O30" s="5">
        <f t="shared" si="5"/>
        <v>2.5738044898284831</v>
      </c>
      <c r="P30" s="3">
        <v>44453</v>
      </c>
      <c r="Q30" s="4">
        <v>0.83333333333333337</v>
      </c>
      <c r="R30" s="5">
        <v>1.1529999999953799</v>
      </c>
      <c r="S30" s="5">
        <f t="shared" si="6"/>
        <v>30.116401638551793</v>
      </c>
      <c r="T30" s="5">
        <f t="shared" si="7"/>
        <v>2.4906264155082329</v>
      </c>
    </row>
    <row r="31" spans="1:20" x14ac:dyDescent="0.25">
      <c r="A31" s="3">
        <v>44447</v>
      </c>
      <c r="B31" s="4">
        <v>0.875</v>
      </c>
      <c r="C31" s="5">
        <v>1.18999999999524</v>
      </c>
      <c r="D31" s="5">
        <f t="shared" si="0"/>
        <v>31.672109551072047</v>
      </c>
      <c r="E31" s="5">
        <f t="shared" si="1"/>
        <v>2.6192834598736581</v>
      </c>
      <c r="F31" s="3">
        <v>44449</v>
      </c>
      <c r="G31" s="4">
        <v>0.875</v>
      </c>
      <c r="H31" s="5">
        <v>1.18799999999524</v>
      </c>
      <c r="I31" s="5">
        <f t="shared" si="2"/>
        <v>31.587271728739687</v>
      </c>
      <c r="J31" s="5">
        <f t="shared" si="3"/>
        <v>2.6122673719667722</v>
      </c>
      <c r="K31" s="3">
        <v>44451</v>
      </c>
      <c r="L31" s="4">
        <v>0.875</v>
      </c>
      <c r="M31" s="5">
        <v>1.1699999999953199</v>
      </c>
      <c r="N31" s="5">
        <f t="shared" si="4"/>
        <v>30.82755784228209</v>
      </c>
      <c r="O31" s="5">
        <f t="shared" si="5"/>
        <v>2.5494390335567285</v>
      </c>
      <c r="P31" s="3">
        <v>44453</v>
      </c>
      <c r="Q31" s="4">
        <v>0.875</v>
      </c>
      <c r="R31" s="5">
        <v>1.1659999999953301</v>
      </c>
      <c r="S31" s="5">
        <f t="shared" si="6"/>
        <v>30.659670482378793</v>
      </c>
      <c r="T31" s="5">
        <f t="shared" si="7"/>
        <v>2.5355547488927259</v>
      </c>
    </row>
    <row r="32" spans="1:20" x14ac:dyDescent="0.25">
      <c r="A32" s="3">
        <v>44447</v>
      </c>
      <c r="B32" s="4">
        <v>0.91666666666666663</v>
      </c>
      <c r="C32" s="5">
        <v>1.1779999999952799</v>
      </c>
      <c r="D32" s="5">
        <f t="shared" si="0"/>
        <v>31.164356954307067</v>
      </c>
      <c r="E32" s="5">
        <f t="shared" si="1"/>
        <v>2.5772923201211944</v>
      </c>
      <c r="F32" s="3">
        <v>44449</v>
      </c>
      <c r="G32" s="4">
        <v>0.91666666666666663</v>
      </c>
      <c r="H32" s="5">
        <v>1.18599999999525</v>
      </c>
      <c r="I32" s="5">
        <f t="shared" si="2"/>
        <v>31.502518784751558</v>
      </c>
      <c r="J32" s="5">
        <f t="shared" si="3"/>
        <v>2.6052583034989536</v>
      </c>
      <c r="K32" s="3">
        <v>44451</v>
      </c>
      <c r="L32" s="4">
        <v>0.91666666666666663</v>
      </c>
      <c r="M32" s="5">
        <v>1.1559999999953701</v>
      </c>
      <c r="N32" s="5">
        <f t="shared" si="4"/>
        <v>30.241449797327615</v>
      </c>
      <c r="O32" s="5">
        <f t="shared" si="5"/>
        <v>2.5009678982389936</v>
      </c>
      <c r="P32" s="3">
        <v>44453</v>
      </c>
      <c r="Q32" s="4">
        <v>0.91666666666666663</v>
      </c>
      <c r="R32" s="5">
        <v>1.1719999999953099</v>
      </c>
      <c r="S32" s="5">
        <f t="shared" si="6"/>
        <v>30.911629659883531</v>
      </c>
      <c r="T32" s="5">
        <f t="shared" si="7"/>
        <v>2.556391772872368</v>
      </c>
    </row>
    <row r="33" spans="1:20" x14ac:dyDescent="0.25">
      <c r="A33" s="3">
        <v>44447</v>
      </c>
      <c r="B33" s="4">
        <v>0.95833333333333337</v>
      </c>
      <c r="C33" s="5">
        <v>1.1799999999952799</v>
      </c>
      <c r="D33" s="5">
        <f t="shared" si="0"/>
        <v>31.248769803540014</v>
      </c>
      <c r="E33" s="5">
        <f t="shared" si="1"/>
        <v>2.5842732627527591</v>
      </c>
      <c r="F33" s="3">
        <v>44449</v>
      </c>
      <c r="G33" s="4">
        <v>0.95833333333333337</v>
      </c>
      <c r="H33" s="5">
        <v>1.1819999999952699</v>
      </c>
      <c r="I33" s="5">
        <f t="shared" si="2"/>
        <v>31.333267763944871</v>
      </c>
      <c r="J33" s="5">
        <f t="shared" si="3"/>
        <v>2.5912612440782405</v>
      </c>
      <c r="K33" s="3">
        <v>44451</v>
      </c>
      <c r="L33" s="4">
        <v>0.95833333333333337</v>
      </c>
      <c r="M33" s="5">
        <v>1.1539999999953801</v>
      </c>
      <c r="N33" s="5">
        <f t="shared" si="4"/>
        <v>30.158062889796103</v>
      </c>
      <c r="O33" s="5">
        <f t="shared" si="5"/>
        <v>2.4940718009861378</v>
      </c>
      <c r="P33" s="3">
        <v>44453</v>
      </c>
      <c r="Q33" s="4">
        <v>0.95833333333333337</v>
      </c>
      <c r="R33" s="5">
        <v>1.1539999999953801</v>
      </c>
      <c r="S33" s="5">
        <f t="shared" si="6"/>
        <v>30.158062889796103</v>
      </c>
      <c r="T33" s="5">
        <f t="shared" si="7"/>
        <v>2.4940718009861378</v>
      </c>
    </row>
    <row r="34" spans="1:20" ht="15.75" thickBot="1" x14ac:dyDescent="0.3">
      <c r="A34" s="3">
        <v>44448</v>
      </c>
      <c r="B34" s="4">
        <v>0</v>
      </c>
      <c r="C34" s="5">
        <v>1.1779999999952799</v>
      </c>
      <c r="D34" s="5">
        <f t="shared" si="0"/>
        <v>31.164356954307067</v>
      </c>
      <c r="E34" s="5">
        <f t="shared" si="1"/>
        <v>2.5772923201211944</v>
      </c>
      <c r="F34" s="3">
        <v>44450</v>
      </c>
      <c r="G34" s="4">
        <v>0</v>
      </c>
      <c r="H34" s="5">
        <v>1.1889999999952401</v>
      </c>
      <c r="I34" s="5">
        <f t="shared" si="2"/>
        <v>31.629680033732544</v>
      </c>
      <c r="J34" s="5">
        <f t="shared" si="3"/>
        <v>2.6157745387896814</v>
      </c>
      <c r="K34" s="3">
        <v>44452</v>
      </c>
      <c r="L34" s="4">
        <v>0</v>
      </c>
      <c r="M34" s="5">
        <v>1.1529999999953799</v>
      </c>
      <c r="N34" s="5">
        <f t="shared" si="4"/>
        <v>30.116401638551793</v>
      </c>
      <c r="O34" s="5">
        <f t="shared" si="5"/>
        <v>2.4906264155082329</v>
      </c>
    </row>
    <row r="35" spans="1:20" ht="15.75" thickBot="1" x14ac:dyDescent="0.3">
      <c r="A35" s="3">
        <v>44448</v>
      </c>
      <c r="B35" s="4">
        <v>4.1666666666666664E-2</v>
      </c>
      <c r="C35" s="5">
        <v>1.1949999999952201</v>
      </c>
      <c r="D35" s="5">
        <f t="shared" si="0"/>
        <v>31.884575070265662</v>
      </c>
      <c r="E35" s="5">
        <f t="shared" si="1"/>
        <v>2.6368543583109703</v>
      </c>
      <c r="F35" s="3">
        <v>44450</v>
      </c>
      <c r="G35" s="4">
        <v>4.1666666666666664E-2</v>
      </c>
      <c r="H35" s="5">
        <v>1.1829999999952601</v>
      </c>
      <c r="I35" s="5">
        <f t="shared" si="2"/>
        <v>31.3755486425767</v>
      </c>
      <c r="J35" s="5">
        <f t="shared" si="3"/>
        <v>2.5947578727410927</v>
      </c>
      <c r="K35" s="3">
        <v>44452</v>
      </c>
      <c r="L35" s="4">
        <v>4.1666666666666664E-2</v>
      </c>
      <c r="M35" s="5">
        <v>1.1489999999953999</v>
      </c>
      <c r="N35" s="5">
        <f t="shared" si="4"/>
        <v>29.949971493272791</v>
      </c>
      <c r="O35" s="5">
        <f t="shared" si="5"/>
        <v>2.4768626424936597</v>
      </c>
      <c r="Q35" s="6" t="s">
        <v>10</v>
      </c>
      <c r="R35" s="7"/>
      <c r="S35" s="7"/>
      <c r="T35" s="8">
        <f>SUM(E10:E57)+SUM(J10:J57)+SUM(O10:O57)+SUM(T10:T33)</f>
        <v>424.64732761842561</v>
      </c>
    </row>
    <row r="36" spans="1:20" x14ac:dyDescent="0.25">
      <c r="A36" s="3">
        <v>44448</v>
      </c>
      <c r="B36" s="4">
        <v>8.3333333333333329E-2</v>
      </c>
      <c r="C36" s="5">
        <v>1.1869999999952501</v>
      </c>
      <c r="D36" s="5">
        <f t="shared" si="0"/>
        <v>31.544884643331073</v>
      </c>
      <c r="E36" s="5">
        <f t="shared" si="1"/>
        <v>2.6087619600034797</v>
      </c>
      <c r="F36" s="3">
        <v>44450</v>
      </c>
      <c r="G36" s="4">
        <v>8.3333333333333329E-2</v>
      </c>
      <c r="H36" s="5">
        <v>1.18799999999524</v>
      </c>
      <c r="I36" s="5">
        <f t="shared" si="2"/>
        <v>31.587271728739687</v>
      </c>
      <c r="J36" s="5">
        <f t="shared" si="3"/>
        <v>2.6122673719667722</v>
      </c>
      <c r="K36" s="3">
        <v>44452</v>
      </c>
      <c r="L36" s="4">
        <v>8.3333333333333329E-2</v>
      </c>
      <c r="M36" s="5">
        <v>1.1369999999954501</v>
      </c>
      <c r="N36" s="5">
        <f t="shared" si="4"/>
        <v>29.4527478429134</v>
      </c>
      <c r="O36" s="5">
        <f t="shared" si="5"/>
        <v>2.435742246608938</v>
      </c>
    </row>
    <row r="37" spans="1:20" x14ac:dyDescent="0.25">
      <c r="A37" s="3">
        <v>44448</v>
      </c>
      <c r="B37" s="4">
        <v>0.125</v>
      </c>
      <c r="C37" s="5">
        <v>1.18999999999524</v>
      </c>
      <c r="D37" s="5">
        <f t="shared" si="0"/>
        <v>31.672109551072047</v>
      </c>
      <c r="E37" s="5">
        <f t="shared" si="1"/>
        <v>2.6192834598736581</v>
      </c>
      <c r="F37" s="3">
        <v>44450</v>
      </c>
      <c r="G37" s="4">
        <v>0.125</v>
      </c>
      <c r="H37" s="5">
        <v>1.18999999999524</v>
      </c>
      <c r="I37" s="5">
        <f t="shared" si="2"/>
        <v>31.672109551072047</v>
      </c>
      <c r="J37" s="5">
        <f t="shared" si="3"/>
        <v>2.6192834598736581</v>
      </c>
      <c r="K37" s="3">
        <v>44452</v>
      </c>
      <c r="L37" s="4">
        <v>0.125</v>
      </c>
      <c r="M37" s="5">
        <v>1.1499999999954</v>
      </c>
      <c r="N37" s="5">
        <f t="shared" si="4"/>
        <v>29.99154678550595</v>
      </c>
      <c r="O37" s="5">
        <f t="shared" si="5"/>
        <v>2.4803009191613419</v>
      </c>
    </row>
    <row r="38" spans="1:20" x14ac:dyDescent="0.25">
      <c r="A38" s="3">
        <v>44448</v>
      </c>
      <c r="B38" s="4">
        <v>0.16666666666666666</v>
      </c>
      <c r="C38" s="5">
        <v>1.1889999999952401</v>
      </c>
      <c r="D38" s="5">
        <f t="shared" si="0"/>
        <v>31.629680033732544</v>
      </c>
      <c r="E38" s="5">
        <f t="shared" si="1"/>
        <v>2.6157745387896814</v>
      </c>
      <c r="F38" s="3">
        <v>44450</v>
      </c>
      <c r="G38" s="4">
        <v>0.16666666666666666</v>
      </c>
      <c r="H38" s="5">
        <v>1.19599999999521</v>
      </c>
      <c r="I38" s="5">
        <f t="shared" si="2"/>
        <v>31.927131710182003</v>
      </c>
      <c r="J38" s="5">
        <f t="shared" si="3"/>
        <v>2.6403737924320514</v>
      </c>
      <c r="K38" s="3">
        <v>44452</v>
      </c>
      <c r="L38" s="4">
        <v>0.16666666666666666</v>
      </c>
      <c r="M38" s="5">
        <v>1.1499999999954</v>
      </c>
      <c r="N38" s="5">
        <f t="shared" si="4"/>
        <v>29.99154678550595</v>
      </c>
      <c r="O38" s="5">
        <f t="shared" si="5"/>
        <v>2.4803009191613419</v>
      </c>
    </row>
    <row r="39" spans="1:20" x14ac:dyDescent="0.25">
      <c r="A39" s="3">
        <v>44448</v>
      </c>
      <c r="B39" s="4">
        <v>0.20833333333333334</v>
      </c>
      <c r="C39" s="5">
        <v>1.16699999999533</v>
      </c>
      <c r="D39" s="5">
        <f t="shared" si="0"/>
        <v>30.701610269418151</v>
      </c>
      <c r="E39" s="5">
        <f t="shared" si="1"/>
        <v>2.5390231692808811</v>
      </c>
      <c r="F39" s="3">
        <v>44450</v>
      </c>
      <c r="G39" s="4">
        <v>0.20833333333333334</v>
      </c>
      <c r="H39" s="5">
        <v>1.18999999999524</v>
      </c>
      <c r="I39" s="5">
        <f t="shared" si="2"/>
        <v>31.672109551072047</v>
      </c>
      <c r="J39" s="5">
        <f t="shared" si="3"/>
        <v>2.6192834598736581</v>
      </c>
      <c r="K39" s="3">
        <v>44452</v>
      </c>
      <c r="L39" s="4">
        <v>0.20833333333333334</v>
      </c>
      <c r="M39" s="5">
        <v>1.13999999999544</v>
      </c>
      <c r="N39" s="5">
        <f t="shared" si="4"/>
        <v>29.576762667502088</v>
      </c>
      <c r="O39" s="5">
        <f t="shared" si="5"/>
        <v>2.4459982726024228</v>
      </c>
    </row>
    <row r="40" spans="1:20" x14ac:dyDescent="0.25">
      <c r="A40" s="3">
        <v>44448</v>
      </c>
      <c r="B40" s="4">
        <v>0.25</v>
      </c>
      <c r="C40" s="5">
        <v>1.1779999999952799</v>
      </c>
      <c r="D40" s="5">
        <f t="shared" si="0"/>
        <v>31.164356954307067</v>
      </c>
      <c r="E40" s="5">
        <f t="shared" si="1"/>
        <v>2.5772923201211944</v>
      </c>
      <c r="F40" s="3">
        <v>44450</v>
      </c>
      <c r="G40" s="4">
        <v>0.25</v>
      </c>
      <c r="H40" s="5">
        <v>1.1809999999952701</v>
      </c>
      <c r="I40" s="5">
        <f t="shared" si="2"/>
        <v>31.29100814849987</v>
      </c>
      <c r="J40" s="5">
        <f t="shared" si="3"/>
        <v>2.5877663738809389</v>
      </c>
      <c r="K40" s="3">
        <v>44452</v>
      </c>
      <c r="L40" s="4">
        <v>0.25</v>
      </c>
      <c r="M40" s="5">
        <v>1.13599999999545</v>
      </c>
      <c r="N40" s="5">
        <f t="shared" si="4"/>
        <v>29.411452758662499</v>
      </c>
      <c r="O40" s="5">
        <f t="shared" si="5"/>
        <v>2.4323271431413884</v>
      </c>
    </row>
    <row r="41" spans="1:20" x14ac:dyDescent="0.25">
      <c r="A41" s="3">
        <v>44448</v>
      </c>
      <c r="B41" s="4">
        <v>0.29166666666666669</v>
      </c>
      <c r="C41" s="5">
        <v>1.1749999999953</v>
      </c>
      <c r="D41" s="5">
        <f t="shared" si="0"/>
        <v>31.037897392031738</v>
      </c>
      <c r="E41" s="5">
        <f t="shared" si="1"/>
        <v>2.5668341143210247</v>
      </c>
      <c r="F41" s="3">
        <v>44450</v>
      </c>
      <c r="G41" s="4">
        <v>0.29166666666666669</v>
      </c>
      <c r="H41" s="5">
        <v>1.18799999999524</v>
      </c>
      <c r="I41" s="5">
        <f t="shared" si="2"/>
        <v>31.587271728739687</v>
      </c>
      <c r="J41" s="5">
        <f t="shared" si="3"/>
        <v>2.6122673719667722</v>
      </c>
      <c r="K41" s="3">
        <v>44452</v>
      </c>
      <c r="L41" s="4">
        <v>0.29166666666666669</v>
      </c>
      <c r="M41" s="5">
        <v>1.13199999999547</v>
      </c>
      <c r="N41" s="5">
        <f t="shared" si="4"/>
        <v>29.246488580299342</v>
      </c>
      <c r="O41" s="5">
        <f t="shared" si="5"/>
        <v>2.4186846055907556</v>
      </c>
    </row>
    <row r="42" spans="1:20" x14ac:dyDescent="0.25">
      <c r="A42" s="3">
        <v>44448</v>
      </c>
      <c r="B42" s="4">
        <v>0.33333333333333331</v>
      </c>
      <c r="C42" s="5">
        <v>1.1409999999954299</v>
      </c>
      <c r="D42" s="5">
        <f t="shared" si="0"/>
        <v>29.618144107350854</v>
      </c>
      <c r="E42" s="5">
        <f t="shared" si="1"/>
        <v>2.4494205176779156</v>
      </c>
      <c r="F42" s="3">
        <v>44450</v>
      </c>
      <c r="G42" s="4">
        <v>0.33333333333333331</v>
      </c>
      <c r="H42" s="5">
        <v>1.1719999999953099</v>
      </c>
      <c r="I42" s="5">
        <f t="shared" si="2"/>
        <v>30.911629659883531</v>
      </c>
      <c r="J42" s="5">
        <f t="shared" si="3"/>
        <v>2.556391772872368</v>
      </c>
      <c r="K42" s="3">
        <v>44452</v>
      </c>
      <c r="L42" s="4">
        <v>0.33333333333333331</v>
      </c>
      <c r="M42" s="5">
        <v>1.1119999999955501</v>
      </c>
      <c r="N42" s="5">
        <f t="shared" si="4"/>
        <v>28.426871049135205</v>
      </c>
      <c r="O42" s="5">
        <f t="shared" si="5"/>
        <v>2.3509022357634812</v>
      </c>
    </row>
    <row r="43" spans="1:20" x14ac:dyDescent="0.25">
      <c r="A43" s="3">
        <v>44448</v>
      </c>
      <c r="B43" s="4">
        <v>0.375</v>
      </c>
      <c r="C43" s="5">
        <v>1.15199999999539</v>
      </c>
      <c r="D43" s="5">
        <f t="shared" si="0"/>
        <v>30.074761865716169</v>
      </c>
      <c r="E43" s="5">
        <f t="shared" si="1"/>
        <v>2.4871828062947272</v>
      </c>
      <c r="F43" s="3">
        <v>44450</v>
      </c>
      <c r="G43" s="4">
        <v>0.375</v>
      </c>
      <c r="H43" s="5">
        <v>1.1969999999952099</v>
      </c>
      <c r="I43" s="5">
        <f t="shared" si="2"/>
        <v>31.969709512023762</v>
      </c>
      <c r="J43" s="5">
        <f t="shared" si="3"/>
        <v>2.6438949766443649</v>
      </c>
      <c r="K43" s="3">
        <v>44452</v>
      </c>
      <c r="L43" s="4">
        <v>0.375</v>
      </c>
      <c r="M43" s="5">
        <v>1.1269999999954901</v>
      </c>
      <c r="N43" s="5">
        <f t="shared" si="4"/>
        <v>29.040770294808389</v>
      </c>
      <c r="O43" s="5">
        <f t="shared" si="5"/>
        <v>2.4016717033806536</v>
      </c>
    </row>
    <row r="44" spans="1:20" x14ac:dyDescent="0.25">
      <c r="A44" s="3">
        <v>44448</v>
      </c>
      <c r="B44" s="4">
        <v>0.41666666666666669</v>
      </c>
      <c r="C44" s="5">
        <v>1.1699999999953199</v>
      </c>
      <c r="D44" s="5">
        <f t="shared" si="0"/>
        <v>30.82755784228209</v>
      </c>
      <c r="E44" s="5">
        <f t="shared" si="1"/>
        <v>2.5494390335567285</v>
      </c>
      <c r="F44" s="3">
        <v>44450</v>
      </c>
      <c r="G44" s="4">
        <v>0.41666666666666669</v>
      </c>
      <c r="H44" s="5">
        <v>1.18399999999526</v>
      </c>
      <c r="I44" s="5">
        <f t="shared" si="2"/>
        <v>31.417850777107368</v>
      </c>
      <c r="J44" s="5">
        <f t="shared" si="3"/>
        <v>2.5982562592667793</v>
      </c>
      <c r="K44" s="3">
        <v>44452</v>
      </c>
      <c r="L44" s="4">
        <v>0.41666666666666669</v>
      </c>
      <c r="M44" s="5">
        <v>1.1409999999954299</v>
      </c>
      <c r="N44" s="5">
        <f t="shared" si="4"/>
        <v>29.618144107350854</v>
      </c>
      <c r="O44" s="5">
        <f t="shared" si="5"/>
        <v>2.4494205176779156</v>
      </c>
    </row>
    <row r="45" spans="1:20" x14ac:dyDescent="0.25">
      <c r="A45" s="3">
        <v>44448</v>
      </c>
      <c r="B45" s="4">
        <v>0.45833333333333331</v>
      </c>
      <c r="C45" s="5">
        <v>1.1819999999952699</v>
      </c>
      <c r="D45" s="5">
        <f t="shared" si="0"/>
        <v>31.333267763944871</v>
      </c>
      <c r="E45" s="5">
        <f t="shared" si="1"/>
        <v>2.5912612440782405</v>
      </c>
      <c r="F45" s="3">
        <v>44450</v>
      </c>
      <c r="G45" s="4">
        <v>0.45833333333333331</v>
      </c>
      <c r="H45" s="5">
        <v>1.1809999999952701</v>
      </c>
      <c r="I45" s="5">
        <f t="shared" si="2"/>
        <v>31.29100814849987</v>
      </c>
      <c r="J45" s="5">
        <f t="shared" si="3"/>
        <v>2.5877663738809389</v>
      </c>
      <c r="K45" s="3">
        <v>44452</v>
      </c>
      <c r="L45" s="4">
        <v>0.45833333333333331</v>
      </c>
      <c r="M45" s="5">
        <v>1.1529999999953799</v>
      </c>
      <c r="N45" s="5">
        <f t="shared" si="4"/>
        <v>30.116401638551793</v>
      </c>
      <c r="O45" s="5">
        <f t="shared" si="5"/>
        <v>2.4906264155082329</v>
      </c>
    </row>
    <row r="46" spans="1:20" x14ac:dyDescent="0.25">
      <c r="A46" s="3">
        <v>44448</v>
      </c>
      <c r="B46" s="4">
        <v>0.5</v>
      </c>
      <c r="C46" s="5">
        <v>1.1729999999953</v>
      </c>
      <c r="D46" s="5">
        <f t="shared" si="0"/>
        <v>30.953697577209553</v>
      </c>
      <c r="E46" s="5">
        <f t="shared" si="1"/>
        <v>2.5598707896352297</v>
      </c>
      <c r="F46" s="3">
        <v>44450</v>
      </c>
      <c r="G46" s="4">
        <v>0.5</v>
      </c>
      <c r="H46" s="5">
        <v>1.1739999999952999</v>
      </c>
      <c r="I46" s="5">
        <f t="shared" si="2"/>
        <v>30.995786823714919</v>
      </c>
      <c r="J46" s="5">
        <f t="shared" si="3"/>
        <v>2.5633515703212235</v>
      </c>
      <c r="K46" s="3">
        <v>44452</v>
      </c>
      <c r="L46" s="4">
        <v>0.5</v>
      </c>
      <c r="M46" s="5">
        <v>1.1309999999954701</v>
      </c>
      <c r="N46" s="5">
        <f t="shared" si="4"/>
        <v>29.205301614021813</v>
      </c>
      <c r="O46" s="5">
        <f t="shared" si="5"/>
        <v>2.415278443479604</v>
      </c>
    </row>
    <row r="47" spans="1:20" x14ac:dyDescent="0.25">
      <c r="A47" s="3">
        <v>44448</v>
      </c>
      <c r="B47" s="4">
        <v>0.54166666666666663</v>
      </c>
      <c r="C47" s="5">
        <v>1.1849999999952601</v>
      </c>
      <c r="D47" s="5">
        <f t="shared" si="0"/>
        <v>31.460174160256308</v>
      </c>
      <c r="E47" s="5">
        <f t="shared" si="1"/>
        <v>2.6017564030531966</v>
      </c>
      <c r="F47" s="3">
        <v>44450</v>
      </c>
      <c r="G47" s="4">
        <v>0.54166666666666663</v>
      </c>
      <c r="H47" s="5">
        <v>1.1749999999953</v>
      </c>
      <c r="I47" s="5">
        <f t="shared" si="2"/>
        <v>31.037897392031738</v>
      </c>
      <c r="J47" s="5">
        <f t="shared" si="3"/>
        <v>2.5668341143210247</v>
      </c>
      <c r="K47" s="3">
        <v>44452</v>
      </c>
      <c r="L47" s="4">
        <v>0.54166666666666663</v>
      </c>
      <c r="M47" s="5">
        <v>1.12999999999548</v>
      </c>
      <c r="N47" s="5">
        <f t="shared" si="4"/>
        <v>29.164136294565083</v>
      </c>
      <c r="O47" s="5">
        <f t="shared" si="5"/>
        <v>2.4118740715605322</v>
      </c>
    </row>
    <row r="48" spans="1:20" x14ac:dyDescent="0.25">
      <c r="A48" s="3">
        <v>44448</v>
      </c>
      <c r="B48" s="4">
        <v>0.58333333333333337</v>
      </c>
      <c r="C48" s="5">
        <v>1.16499999999534</v>
      </c>
      <c r="D48" s="5">
        <f t="shared" si="0"/>
        <v>30.617752076339624</v>
      </c>
      <c r="E48" s="5">
        <f t="shared" si="1"/>
        <v>2.5320880967132866</v>
      </c>
      <c r="F48" s="3">
        <v>44450</v>
      </c>
      <c r="G48" s="4">
        <v>0.58333333333333337</v>
      </c>
      <c r="H48" s="5">
        <v>1.16160999999535</v>
      </c>
      <c r="I48" s="5">
        <f t="shared" si="2"/>
        <v>30.475807876474313</v>
      </c>
      <c r="J48" s="5">
        <f t="shared" si="3"/>
        <v>2.5203493113844258</v>
      </c>
      <c r="K48" s="3">
        <v>44452</v>
      </c>
      <c r="L48" s="4">
        <v>0.58333333333333337</v>
      </c>
      <c r="M48" s="5">
        <v>1.13999999999544</v>
      </c>
      <c r="N48" s="5">
        <f t="shared" si="4"/>
        <v>29.576762667502088</v>
      </c>
      <c r="O48" s="5">
        <f t="shared" si="5"/>
        <v>2.4459982726024228</v>
      </c>
    </row>
    <row r="49" spans="1:15" x14ac:dyDescent="0.25">
      <c r="A49" s="3">
        <v>44448</v>
      </c>
      <c r="B49" s="4">
        <v>0.625</v>
      </c>
      <c r="C49" s="5">
        <v>1.1679999999953199</v>
      </c>
      <c r="D49" s="5">
        <f t="shared" si="0"/>
        <v>30.743571430027167</v>
      </c>
      <c r="E49" s="5">
        <f t="shared" si="1"/>
        <v>2.5424933572632464</v>
      </c>
      <c r="F49" s="3">
        <v>44450</v>
      </c>
      <c r="G49" s="4">
        <v>0.625</v>
      </c>
      <c r="H49" s="5">
        <v>1.16099999999535</v>
      </c>
      <c r="I49" s="5">
        <f t="shared" si="2"/>
        <v>30.450292411087787</v>
      </c>
      <c r="J49" s="5">
        <f t="shared" si="3"/>
        <v>2.5182391823969597</v>
      </c>
      <c r="K49" s="3">
        <v>44452</v>
      </c>
      <c r="L49" s="4">
        <v>0.625</v>
      </c>
      <c r="M49" s="5">
        <v>1.13399999999546</v>
      </c>
      <c r="N49" s="5">
        <f t="shared" si="4"/>
        <v>29.328927422305949</v>
      </c>
      <c r="O49" s="5">
        <f t="shared" si="5"/>
        <v>2.4255022978247016</v>
      </c>
    </row>
    <row r="50" spans="1:15" x14ac:dyDescent="0.25">
      <c r="A50" s="3">
        <v>44448</v>
      </c>
      <c r="B50" s="4">
        <v>0.66666666666666663</v>
      </c>
      <c r="C50" s="5">
        <v>1.1509999999953899</v>
      </c>
      <c r="D50" s="5">
        <f t="shared" si="0"/>
        <v>30.033143578845237</v>
      </c>
      <c r="E50" s="5">
        <f t="shared" si="1"/>
        <v>2.4837409739705012</v>
      </c>
      <c r="F50" s="3">
        <v>44450</v>
      </c>
      <c r="G50" s="4">
        <v>0.66666666666666663</v>
      </c>
      <c r="H50" s="5">
        <v>1.15199999999539</v>
      </c>
      <c r="I50" s="5">
        <f t="shared" si="2"/>
        <v>30.074761865716169</v>
      </c>
      <c r="J50" s="5">
        <f t="shared" si="3"/>
        <v>2.4871828062947272</v>
      </c>
      <c r="K50" s="3">
        <v>44452</v>
      </c>
      <c r="L50" s="4">
        <v>0.66666666666666663</v>
      </c>
      <c r="M50" s="5">
        <v>1.12799999999548</v>
      </c>
      <c r="N50" s="5">
        <f t="shared" si="4"/>
        <v>29.081870627179093</v>
      </c>
      <c r="O50" s="5">
        <f t="shared" si="5"/>
        <v>2.4050707008677108</v>
      </c>
    </row>
    <row r="51" spans="1:15" x14ac:dyDescent="0.25">
      <c r="A51" s="3">
        <v>44448</v>
      </c>
      <c r="B51" s="4">
        <v>0.70833333333333337</v>
      </c>
      <c r="C51" s="5">
        <v>1.1639999999953401</v>
      </c>
      <c r="D51" s="5">
        <f t="shared" si="0"/>
        <v>30.575855058738501</v>
      </c>
      <c r="E51" s="5">
        <f t="shared" si="1"/>
        <v>2.5286232133576738</v>
      </c>
      <c r="F51" s="3">
        <v>44450</v>
      </c>
      <c r="G51" s="4">
        <v>0.70833333333333337</v>
      </c>
      <c r="H51" s="5">
        <v>1.1449999999954199</v>
      </c>
      <c r="I51" s="5">
        <f t="shared" si="2"/>
        <v>29.783885487237853</v>
      </c>
      <c r="J51" s="5">
        <f t="shared" si="3"/>
        <v>2.4631273297945704</v>
      </c>
      <c r="K51" s="3">
        <v>44452</v>
      </c>
      <c r="L51" s="4">
        <v>0.70833333333333337</v>
      </c>
      <c r="M51" s="5">
        <v>1.1229999999955</v>
      </c>
      <c r="N51" s="5">
        <f t="shared" si="4"/>
        <v>28.87658582276336</v>
      </c>
      <c r="O51" s="5">
        <f t="shared" si="5"/>
        <v>2.3880936475425298</v>
      </c>
    </row>
    <row r="52" spans="1:15" x14ac:dyDescent="0.25">
      <c r="A52" s="3">
        <v>44448</v>
      </c>
      <c r="B52" s="4">
        <v>0.75</v>
      </c>
      <c r="C52" s="5">
        <v>1.15899999999536</v>
      </c>
      <c r="D52" s="5">
        <f t="shared" si="0"/>
        <v>30.366691058293661</v>
      </c>
      <c r="E52" s="5">
        <f t="shared" si="1"/>
        <v>2.5113253505208855</v>
      </c>
      <c r="F52" s="3">
        <v>44450</v>
      </c>
      <c r="G52" s="4">
        <v>0.75</v>
      </c>
      <c r="H52" s="5">
        <v>1.14599999999541</v>
      </c>
      <c r="I52" s="5">
        <f t="shared" si="2"/>
        <v>29.825374699105474</v>
      </c>
      <c r="J52" s="5">
        <f t="shared" si="3"/>
        <v>2.4665584876160227</v>
      </c>
      <c r="K52" s="3">
        <v>44452</v>
      </c>
      <c r="L52" s="4">
        <v>0.75</v>
      </c>
      <c r="M52" s="5">
        <v>1.1309999999954701</v>
      </c>
      <c r="N52" s="5">
        <f t="shared" si="4"/>
        <v>29.205301614021813</v>
      </c>
      <c r="O52" s="5">
        <f t="shared" si="5"/>
        <v>2.415278443479604</v>
      </c>
    </row>
    <row r="53" spans="1:15" x14ac:dyDescent="0.25">
      <c r="A53" s="3">
        <v>44448</v>
      </c>
      <c r="B53" s="4">
        <v>0.79166666666666663</v>
      </c>
      <c r="C53" s="5">
        <v>1.1699999999953199</v>
      </c>
      <c r="D53" s="5">
        <f t="shared" si="0"/>
        <v>30.82755784228209</v>
      </c>
      <c r="E53" s="5">
        <f t="shared" si="1"/>
        <v>2.5494390335567285</v>
      </c>
      <c r="F53" s="3">
        <v>44450</v>
      </c>
      <c r="G53" s="4">
        <v>0.79166666666666663</v>
      </c>
      <c r="H53" s="5">
        <v>1.16699999999533</v>
      </c>
      <c r="I53" s="5">
        <f t="shared" si="2"/>
        <v>30.701610269418151</v>
      </c>
      <c r="J53" s="5">
        <f t="shared" si="3"/>
        <v>2.5390231692808811</v>
      </c>
      <c r="K53" s="3">
        <v>44452</v>
      </c>
      <c r="L53" s="4">
        <v>0.79166666666666663</v>
      </c>
      <c r="M53" s="5">
        <v>1.1449999999954199</v>
      </c>
      <c r="N53" s="5">
        <f t="shared" si="4"/>
        <v>29.783885487237853</v>
      </c>
      <c r="O53" s="5">
        <f t="shared" si="5"/>
        <v>2.4631273297945704</v>
      </c>
    </row>
    <row r="54" spans="1:15" x14ac:dyDescent="0.25">
      <c r="A54" s="3">
        <v>44448</v>
      </c>
      <c r="B54" s="4">
        <v>0.83333333333333337</v>
      </c>
      <c r="C54" s="5">
        <v>1.1729999999953</v>
      </c>
      <c r="D54" s="5">
        <f t="shared" si="0"/>
        <v>30.953697577209553</v>
      </c>
      <c r="E54" s="5">
        <f t="shared" si="1"/>
        <v>2.5598707896352297</v>
      </c>
      <c r="F54" s="3">
        <v>44450</v>
      </c>
      <c r="G54" s="4">
        <v>0.83333333333333337</v>
      </c>
      <c r="H54" s="5">
        <v>1.16099999999535</v>
      </c>
      <c r="I54" s="5">
        <f t="shared" si="2"/>
        <v>30.450292411087787</v>
      </c>
      <c r="J54" s="5">
        <f t="shared" si="3"/>
        <v>2.5182391823969597</v>
      </c>
      <c r="K54" s="3">
        <v>44452</v>
      </c>
      <c r="L54" s="4">
        <v>0.83333333333333337</v>
      </c>
      <c r="M54" s="5">
        <v>1.16099999999535</v>
      </c>
      <c r="N54" s="5">
        <f t="shared" si="4"/>
        <v>30.450292411087787</v>
      </c>
      <c r="O54" s="5">
        <f t="shared" si="5"/>
        <v>2.5182391823969597</v>
      </c>
    </row>
    <row r="55" spans="1:15" x14ac:dyDescent="0.25">
      <c r="A55" s="3">
        <v>44448</v>
      </c>
      <c r="B55" s="4">
        <v>0.875</v>
      </c>
      <c r="C55" s="5">
        <v>1.16099999999535</v>
      </c>
      <c r="D55" s="5">
        <f t="shared" si="0"/>
        <v>30.450292411087787</v>
      </c>
      <c r="E55" s="5">
        <f t="shared" si="1"/>
        <v>2.5182391823969597</v>
      </c>
      <c r="F55" s="3">
        <v>44450</v>
      </c>
      <c r="G55" s="4">
        <v>0.875</v>
      </c>
      <c r="H55" s="5">
        <v>1.1779999999952799</v>
      </c>
      <c r="I55" s="5">
        <f t="shared" si="2"/>
        <v>31.164356954307067</v>
      </c>
      <c r="J55" s="5">
        <f t="shared" si="3"/>
        <v>2.5772923201211944</v>
      </c>
      <c r="K55" s="3">
        <v>44452</v>
      </c>
      <c r="L55" s="4">
        <v>0.875</v>
      </c>
      <c r="M55" s="5">
        <v>1.1469999999954099</v>
      </c>
      <c r="N55" s="5">
        <f t="shared" si="4"/>
        <v>29.866885442474228</v>
      </c>
      <c r="O55" s="5">
        <f t="shared" si="5"/>
        <v>2.4699914260926183</v>
      </c>
    </row>
    <row r="56" spans="1:15" x14ac:dyDescent="0.25">
      <c r="A56" s="3">
        <v>44448</v>
      </c>
      <c r="B56" s="4">
        <v>0.91666666666666663</v>
      </c>
      <c r="C56" s="5">
        <v>1.16299999999534</v>
      </c>
      <c r="D56" s="5">
        <f t="shared" si="0"/>
        <v>30.533979437023476</v>
      </c>
      <c r="E56" s="5">
        <f t="shared" si="1"/>
        <v>2.5251600994418415</v>
      </c>
      <c r="F56" s="3">
        <v>44450</v>
      </c>
      <c r="G56" s="4">
        <v>0.91666666666666663</v>
      </c>
      <c r="H56" s="5">
        <v>1.1619999999953501</v>
      </c>
      <c r="I56" s="5">
        <f t="shared" si="2"/>
        <v>30.492125218651633</v>
      </c>
      <c r="J56" s="5">
        <f t="shared" si="3"/>
        <v>2.5216987555824901</v>
      </c>
      <c r="K56" s="3">
        <v>44452</v>
      </c>
      <c r="L56" s="4">
        <v>0.91666666666666663</v>
      </c>
      <c r="M56" s="5">
        <v>1.1479999999954</v>
      </c>
      <c r="N56" s="5">
        <f t="shared" si="4"/>
        <v>29.908417709730788</v>
      </c>
      <c r="O56" s="5">
        <f t="shared" si="5"/>
        <v>2.4734261445947361</v>
      </c>
    </row>
    <row r="57" spans="1:15" x14ac:dyDescent="0.25">
      <c r="A57" s="3">
        <v>44448</v>
      </c>
      <c r="B57" s="4">
        <v>0.95833333333333337</v>
      </c>
      <c r="C57" s="5">
        <v>1.1699999999953199</v>
      </c>
      <c r="D57" s="5">
        <f t="shared" si="0"/>
        <v>30.82755784228209</v>
      </c>
      <c r="E57" s="5">
        <f t="shared" si="1"/>
        <v>2.5494390335567285</v>
      </c>
      <c r="F57" s="3">
        <v>44450</v>
      </c>
      <c r="G57" s="4">
        <v>0.95833333333333337</v>
      </c>
      <c r="H57" s="5">
        <v>1.15199999999539</v>
      </c>
      <c r="I57" s="5">
        <f t="shared" si="2"/>
        <v>30.074761865716169</v>
      </c>
      <c r="J57" s="5">
        <f t="shared" si="3"/>
        <v>2.4871828062947272</v>
      </c>
      <c r="K57" s="3">
        <v>44452</v>
      </c>
      <c r="L57" s="4">
        <v>0.95833333333333337</v>
      </c>
      <c r="M57" s="5">
        <v>1.1489999999953999</v>
      </c>
      <c r="N57" s="5">
        <f t="shared" si="4"/>
        <v>29.949971493272791</v>
      </c>
      <c r="O57" s="5">
        <f t="shared" si="5"/>
        <v>2.4768626424936597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CC5D6-A030-47E7-BA59-476893D0C663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36.691170534865606</v>
      </c>
    </row>
    <row r="8" spans="1:20" x14ac:dyDescent="0.25">
      <c r="A8" s="1"/>
      <c r="B8" s="1"/>
      <c r="C8" s="1"/>
    </row>
    <row r="9" spans="1:20" x14ac:dyDescent="0.25">
      <c r="A9" s="35" t="s">
        <v>5</v>
      </c>
      <c r="B9" s="35" t="s">
        <v>6</v>
      </c>
      <c r="C9" s="35" t="s">
        <v>7</v>
      </c>
      <c r="D9" s="35" t="s">
        <v>8</v>
      </c>
      <c r="E9" s="35" t="s">
        <v>9</v>
      </c>
      <c r="F9" s="35" t="s">
        <v>5</v>
      </c>
      <c r="G9" s="35" t="s">
        <v>6</v>
      </c>
      <c r="H9" s="35" t="s">
        <v>7</v>
      </c>
      <c r="I9" s="35" t="s">
        <v>8</v>
      </c>
      <c r="J9" s="35" t="s">
        <v>9</v>
      </c>
      <c r="K9" s="35" t="s">
        <v>5</v>
      </c>
      <c r="L9" s="35" t="s">
        <v>6</v>
      </c>
      <c r="M9" s="35" t="s">
        <v>7</v>
      </c>
      <c r="N9" s="35" t="s">
        <v>8</v>
      </c>
      <c r="O9" s="35" t="s">
        <v>9</v>
      </c>
      <c r="P9" s="35" t="s">
        <v>5</v>
      </c>
      <c r="Q9" s="35" t="s">
        <v>6</v>
      </c>
      <c r="R9" s="35" t="s">
        <v>7</v>
      </c>
      <c r="S9" s="35" t="s">
        <v>8</v>
      </c>
      <c r="T9" s="35" t="s">
        <v>9</v>
      </c>
    </row>
    <row r="10" spans="1:20" x14ac:dyDescent="0.25">
      <c r="A10" s="3">
        <v>44454</v>
      </c>
      <c r="B10" s="4">
        <v>0</v>
      </c>
      <c r="C10" s="5">
        <v>1.1539999999953801</v>
      </c>
      <c r="D10" s="5">
        <f t="shared" ref="D10:D57" si="0">4*6*(C10^(1.522*(6^0.026)))</f>
        <v>30.158062889796103</v>
      </c>
      <c r="E10" s="5">
        <f t="shared" ref="E10:E57" si="1">D10*0.0827</f>
        <v>2.4940718009861378</v>
      </c>
      <c r="F10" s="3">
        <v>44456</v>
      </c>
      <c r="G10" s="4">
        <v>0</v>
      </c>
      <c r="H10" s="5">
        <v>1.16499999999534</v>
      </c>
      <c r="I10" s="5">
        <f t="shared" ref="I10:I57" si="2">4*6*(H10^(1.522*(6^0.026)))</f>
        <v>30.617752076339624</v>
      </c>
      <c r="J10" s="5">
        <f t="shared" ref="J10:J57" si="3">I10*0.0827</f>
        <v>2.5320880967132866</v>
      </c>
      <c r="K10" s="3">
        <v>44458</v>
      </c>
      <c r="L10" s="4">
        <v>0</v>
      </c>
      <c r="M10" s="5">
        <v>1.1739999999952999</v>
      </c>
      <c r="N10" s="5">
        <f t="shared" ref="N10:N57" si="4">4*6*(M10^(1.522*(6^0.026)))</f>
        <v>30.995786823714919</v>
      </c>
      <c r="O10" s="5">
        <f t="shared" ref="O10:O57" si="5">N10*0.0827</f>
        <v>2.5633515703212235</v>
      </c>
      <c r="P10" s="3">
        <v>44460</v>
      </c>
      <c r="Q10" s="4">
        <v>0</v>
      </c>
      <c r="R10" s="5">
        <v>1.1829999999952601</v>
      </c>
      <c r="S10" s="5">
        <f t="shared" ref="S10:S33" si="6">4*6*(R10^(1.522*(6^0.026)))</f>
        <v>31.3755486425767</v>
      </c>
      <c r="T10" s="5">
        <f t="shared" ref="T10:T33" si="7">S10*0.0827</f>
        <v>2.5947578727410927</v>
      </c>
    </row>
    <row r="11" spans="1:20" x14ac:dyDescent="0.25">
      <c r="A11" s="3">
        <v>44454</v>
      </c>
      <c r="B11" s="4">
        <v>4.1666666666666664E-2</v>
      </c>
      <c r="C11" s="5">
        <v>1.1679999999953199</v>
      </c>
      <c r="D11" s="5">
        <f t="shared" si="0"/>
        <v>30.743571430027167</v>
      </c>
      <c r="E11" s="5">
        <f t="shared" si="1"/>
        <v>2.5424933572632464</v>
      </c>
      <c r="F11" s="3">
        <v>44456</v>
      </c>
      <c r="G11" s="4">
        <v>4.1666666666666664E-2</v>
      </c>
      <c r="H11" s="5">
        <v>1.1619999999953501</v>
      </c>
      <c r="I11" s="5">
        <f t="shared" si="2"/>
        <v>30.492125218651633</v>
      </c>
      <c r="J11" s="5">
        <f t="shared" si="3"/>
        <v>2.5216987555824901</v>
      </c>
      <c r="K11" s="3">
        <v>44458</v>
      </c>
      <c r="L11" s="4">
        <v>4.1666666666666664E-2</v>
      </c>
      <c r="M11" s="5">
        <v>1.1849999999952601</v>
      </c>
      <c r="N11" s="5">
        <f t="shared" si="4"/>
        <v>31.460174160256308</v>
      </c>
      <c r="O11" s="5">
        <f t="shared" si="5"/>
        <v>2.6017564030531966</v>
      </c>
      <c r="P11" s="3">
        <v>44460</v>
      </c>
      <c r="Q11" s="4">
        <v>4.1666666666666664E-2</v>
      </c>
      <c r="R11" s="5">
        <v>1.18599999999525</v>
      </c>
      <c r="S11" s="5">
        <f t="shared" si="6"/>
        <v>31.502518784751558</v>
      </c>
      <c r="T11" s="5">
        <f t="shared" si="7"/>
        <v>2.6052583034989536</v>
      </c>
    </row>
    <row r="12" spans="1:20" x14ac:dyDescent="0.25">
      <c r="A12" s="3">
        <v>44454</v>
      </c>
      <c r="B12" s="4">
        <v>8.3333333333333329E-2</v>
      </c>
      <c r="C12" s="5">
        <v>1.1499999999954</v>
      </c>
      <c r="D12" s="5">
        <f t="shared" si="0"/>
        <v>29.99154678550595</v>
      </c>
      <c r="E12" s="5">
        <f t="shared" si="1"/>
        <v>2.4803009191613419</v>
      </c>
      <c r="F12" s="3">
        <v>44456</v>
      </c>
      <c r="G12" s="4">
        <v>8.3333333333333329E-2</v>
      </c>
      <c r="H12" s="5">
        <v>1.1639999999953401</v>
      </c>
      <c r="I12" s="5">
        <f t="shared" si="2"/>
        <v>30.575855058738501</v>
      </c>
      <c r="J12" s="5">
        <f t="shared" si="3"/>
        <v>2.5286232133576738</v>
      </c>
      <c r="K12" s="3">
        <v>44458</v>
      </c>
      <c r="L12" s="4">
        <v>8.3333333333333329E-2</v>
      </c>
      <c r="M12" s="5">
        <v>1.1679999999953199</v>
      </c>
      <c r="N12" s="5">
        <f t="shared" si="4"/>
        <v>30.743571430027167</v>
      </c>
      <c r="O12" s="5">
        <f t="shared" si="5"/>
        <v>2.5424933572632464</v>
      </c>
      <c r="P12" s="3">
        <v>44460</v>
      </c>
      <c r="Q12" s="4">
        <v>8.3333333333333329E-2</v>
      </c>
      <c r="R12" s="5">
        <v>1.17899999999528</v>
      </c>
      <c r="S12" s="5">
        <f t="shared" si="6"/>
        <v>31.20655273637065</v>
      </c>
      <c r="T12" s="5">
        <f t="shared" si="7"/>
        <v>2.5807819112978527</v>
      </c>
    </row>
    <row r="13" spans="1:20" x14ac:dyDescent="0.25">
      <c r="A13" s="3">
        <v>44454</v>
      </c>
      <c r="B13" s="4">
        <v>0.125</v>
      </c>
      <c r="C13" s="5">
        <v>1.1539999999953801</v>
      </c>
      <c r="D13" s="5">
        <f t="shared" si="0"/>
        <v>30.158062889796103</v>
      </c>
      <c r="E13" s="5">
        <f t="shared" si="1"/>
        <v>2.4940718009861378</v>
      </c>
      <c r="F13" s="3">
        <v>44456</v>
      </c>
      <c r="G13" s="4">
        <v>0.125</v>
      </c>
      <c r="H13" s="5">
        <v>1.1639999999953401</v>
      </c>
      <c r="I13" s="5">
        <f t="shared" si="2"/>
        <v>30.575855058738501</v>
      </c>
      <c r="J13" s="5">
        <f t="shared" si="3"/>
        <v>2.5286232133576738</v>
      </c>
      <c r="K13" s="3">
        <v>44458</v>
      </c>
      <c r="L13" s="4">
        <v>0.125</v>
      </c>
      <c r="M13" s="5">
        <v>1.17899999999528</v>
      </c>
      <c r="N13" s="5">
        <f t="shared" si="4"/>
        <v>31.20655273637065</v>
      </c>
      <c r="O13" s="5">
        <f t="shared" si="5"/>
        <v>2.5807819112978527</v>
      </c>
      <c r="P13" s="3">
        <v>44460</v>
      </c>
      <c r="Q13" s="4">
        <v>0.125</v>
      </c>
      <c r="R13" s="5">
        <v>1.1759999999952899</v>
      </c>
      <c r="S13" s="5">
        <f t="shared" si="6"/>
        <v>31.080029274800879</v>
      </c>
      <c r="T13" s="5">
        <f t="shared" si="7"/>
        <v>2.5703184210260326</v>
      </c>
    </row>
    <row r="14" spans="1:20" x14ac:dyDescent="0.25">
      <c r="A14" s="3">
        <v>44454</v>
      </c>
      <c r="B14" s="4">
        <v>0.16666666666666666</v>
      </c>
      <c r="C14" s="5">
        <v>1.1579999999953601</v>
      </c>
      <c r="D14" s="5">
        <f t="shared" si="0"/>
        <v>30.32492252803954</v>
      </c>
      <c r="E14" s="5">
        <f t="shared" si="1"/>
        <v>2.5078710930688697</v>
      </c>
      <c r="F14" s="3">
        <v>44456</v>
      </c>
      <c r="G14" s="4">
        <v>0.16666666666666666</v>
      </c>
      <c r="H14" s="5">
        <v>1.1659999999953301</v>
      </c>
      <c r="I14" s="5">
        <f t="shared" si="2"/>
        <v>30.659670482378793</v>
      </c>
      <c r="J14" s="5">
        <f t="shared" si="3"/>
        <v>2.5355547488927259</v>
      </c>
      <c r="K14" s="3">
        <v>44458</v>
      </c>
      <c r="L14" s="4">
        <v>0.16666666666666666</v>
      </c>
      <c r="M14" s="5">
        <v>1.17899999999528</v>
      </c>
      <c r="N14" s="5">
        <f t="shared" si="4"/>
        <v>31.20655273637065</v>
      </c>
      <c r="O14" s="5">
        <f t="shared" si="5"/>
        <v>2.5807819112978527</v>
      </c>
      <c r="P14" s="3">
        <v>44460</v>
      </c>
      <c r="Q14" s="4">
        <v>0.16666666666666666</v>
      </c>
      <c r="R14" s="5">
        <v>1.16699999999533</v>
      </c>
      <c r="S14" s="5">
        <f t="shared" si="6"/>
        <v>30.701610269418151</v>
      </c>
      <c r="T14" s="5">
        <f t="shared" si="7"/>
        <v>2.5390231692808811</v>
      </c>
    </row>
    <row r="15" spans="1:20" x14ac:dyDescent="0.25">
      <c r="A15" s="3">
        <v>44454</v>
      </c>
      <c r="B15" s="4">
        <v>0.20833333333333334</v>
      </c>
      <c r="C15" s="5">
        <v>1.1559999999953701</v>
      </c>
      <c r="D15" s="5">
        <f t="shared" si="0"/>
        <v>30.241449797327615</v>
      </c>
      <c r="E15" s="5">
        <f t="shared" si="1"/>
        <v>2.5009678982389936</v>
      </c>
      <c r="F15" s="3">
        <v>44456</v>
      </c>
      <c r="G15" s="4">
        <v>0.20833333333333334</v>
      </c>
      <c r="H15" s="5">
        <v>1.14599999999541</v>
      </c>
      <c r="I15" s="5">
        <f t="shared" si="2"/>
        <v>29.825374699105474</v>
      </c>
      <c r="J15" s="5">
        <f t="shared" si="3"/>
        <v>2.4665584876160227</v>
      </c>
      <c r="K15" s="3">
        <v>44458</v>
      </c>
      <c r="L15" s="4">
        <v>0.20833333333333334</v>
      </c>
      <c r="M15" s="5">
        <v>1.18999999999524</v>
      </c>
      <c r="N15" s="5">
        <f t="shared" si="4"/>
        <v>31.672109551072047</v>
      </c>
      <c r="O15" s="5">
        <f t="shared" si="5"/>
        <v>2.6192834598736581</v>
      </c>
      <c r="P15" s="3">
        <v>44460</v>
      </c>
      <c r="Q15" s="4">
        <v>0.20833333333333334</v>
      </c>
      <c r="R15" s="5">
        <v>1.1579999999953601</v>
      </c>
      <c r="S15" s="5">
        <f t="shared" si="6"/>
        <v>30.32492252803954</v>
      </c>
      <c r="T15" s="5">
        <f t="shared" si="7"/>
        <v>2.5078710930688697</v>
      </c>
    </row>
    <row r="16" spans="1:20" x14ac:dyDescent="0.25">
      <c r="A16" s="3">
        <v>44454</v>
      </c>
      <c r="B16" s="4">
        <v>0.25</v>
      </c>
      <c r="C16" s="5">
        <v>1.1499999999954</v>
      </c>
      <c r="D16" s="5">
        <f t="shared" si="0"/>
        <v>29.99154678550595</v>
      </c>
      <c r="E16" s="5">
        <f t="shared" si="1"/>
        <v>2.4803009191613419</v>
      </c>
      <c r="F16" s="3">
        <v>44456</v>
      </c>
      <c r="G16" s="4">
        <v>0.25</v>
      </c>
      <c r="H16" s="5">
        <v>1.1429999999954199</v>
      </c>
      <c r="I16" s="5">
        <f t="shared" si="2"/>
        <v>29.700971688500708</v>
      </c>
      <c r="J16" s="5">
        <f t="shared" si="3"/>
        <v>2.4562703586390082</v>
      </c>
      <c r="K16" s="3">
        <v>44458</v>
      </c>
      <c r="L16" s="4">
        <v>0.25</v>
      </c>
      <c r="M16" s="5">
        <v>1.1989999999951999</v>
      </c>
      <c r="N16" s="5">
        <f t="shared" si="4"/>
        <v>32.05492857281331</v>
      </c>
      <c r="O16" s="5">
        <f t="shared" si="5"/>
        <v>2.6509425929716608</v>
      </c>
      <c r="P16" s="3">
        <v>44460</v>
      </c>
      <c r="Q16" s="4">
        <v>0.25</v>
      </c>
      <c r="R16" s="5">
        <v>1.1559999999953701</v>
      </c>
      <c r="S16" s="5">
        <f t="shared" si="6"/>
        <v>30.241449797327615</v>
      </c>
      <c r="T16" s="5">
        <f t="shared" si="7"/>
        <v>2.5009678982389936</v>
      </c>
    </row>
    <row r="17" spans="1:20" x14ac:dyDescent="0.25">
      <c r="A17" s="3">
        <v>44454</v>
      </c>
      <c r="B17" s="4">
        <v>0.29166666666666669</v>
      </c>
      <c r="C17" s="5">
        <v>1.1509999999953899</v>
      </c>
      <c r="D17" s="5">
        <f t="shared" si="0"/>
        <v>30.033143578845237</v>
      </c>
      <c r="E17" s="5">
        <f t="shared" si="1"/>
        <v>2.4837409739705012</v>
      </c>
      <c r="F17" s="3">
        <v>44456</v>
      </c>
      <c r="G17" s="4">
        <v>0.29166666666666669</v>
      </c>
      <c r="H17" s="5">
        <v>1.16099999999535</v>
      </c>
      <c r="I17" s="5">
        <f t="shared" si="2"/>
        <v>30.450292411087787</v>
      </c>
      <c r="J17" s="5">
        <f t="shared" si="3"/>
        <v>2.5182391823969597</v>
      </c>
      <c r="K17" s="3">
        <v>44458</v>
      </c>
      <c r="L17" s="4">
        <v>0.29166666666666669</v>
      </c>
      <c r="M17" s="5">
        <v>1.21099999999515</v>
      </c>
      <c r="N17" s="5">
        <f t="shared" si="4"/>
        <v>32.568016740394171</v>
      </c>
      <c r="O17" s="5">
        <f t="shared" si="5"/>
        <v>2.6933749844305979</v>
      </c>
      <c r="P17" s="3">
        <v>44460</v>
      </c>
      <c r="Q17" s="4">
        <v>0.29166666666666669</v>
      </c>
      <c r="R17" s="5">
        <v>1.1639999999953401</v>
      </c>
      <c r="S17" s="5">
        <f t="shared" si="6"/>
        <v>30.575855058738501</v>
      </c>
      <c r="T17" s="5">
        <f t="shared" si="7"/>
        <v>2.5286232133576738</v>
      </c>
    </row>
    <row r="18" spans="1:20" x14ac:dyDescent="0.25">
      <c r="A18" s="3">
        <v>44454</v>
      </c>
      <c r="B18" s="4">
        <v>0.33333333333333331</v>
      </c>
      <c r="C18" s="5">
        <v>1.1229999999955</v>
      </c>
      <c r="D18" s="5">
        <f t="shared" si="0"/>
        <v>28.87658582276336</v>
      </c>
      <c r="E18" s="5">
        <f t="shared" si="1"/>
        <v>2.3880936475425298</v>
      </c>
      <c r="F18" s="3">
        <v>44456</v>
      </c>
      <c r="G18" s="4">
        <v>0.33333333333333331</v>
      </c>
      <c r="H18" s="5">
        <v>1.14199999999543</v>
      </c>
      <c r="I18" s="5">
        <f t="shared" si="2"/>
        <v>29.659547116903813</v>
      </c>
      <c r="J18" s="5">
        <f t="shared" si="3"/>
        <v>2.4528445465679454</v>
      </c>
      <c r="K18" s="3">
        <v>44458</v>
      </c>
      <c r="L18" s="4">
        <v>0.33333333333333331</v>
      </c>
      <c r="M18" s="5">
        <v>1.2009999999951899</v>
      </c>
      <c r="N18" s="5">
        <f t="shared" si="4"/>
        <v>32.140232195381252</v>
      </c>
      <c r="O18" s="5">
        <f t="shared" si="5"/>
        <v>2.6579972025580294</v>
      </c>
      <c r="P18" s="3">
        <v>44460</v>
      </c>
      <c r="Q18" s="4">
        <v>0.33333333333333331</v>
      </c>
      <c r="R18" s="5">
        <v>1.1509999999953899</v>
      </c>
      <c r="S18" s="5">
        <f t="shared" si="6"/>
        <v>30.033143578845237</v>
      </c>
      <c r="T18" s="5">
        <f t="shared" si="7"/>
        <v>2.4837409739705012</v>
      </c>
    </row>
    <row r="19" spans="1:20" x14ac:dyDescent="0.25">
      <c r="A19" s="3">
        <v>44454</v>
      </c>
      <c r="B19" s="4">
        <v>0.375</v>
      </c>
      <c r="C19" s="5">
        <v>1.1579999999953601</v>
      </c>
      <c r="D19" s="5">
        <f t="shared" si="0"/>
        <v>30.32492252803954</v>
      </c>
      <c r="E19" s="5">
        <f t="shared" si="1"/>
        <v>2.5078710930688697</v>
      </c>
      <c r="F19" s="3">
        <v>44456</v>
      </c>
      <c r="G19" s="4">
        <v>0.375</v>
      </c>
      <c r="H19" s="5">
        <v>1.1779999999952799</v>
      </c>
      <c r="I19" s="5">
        <f t="shared" si="2"/>
        <v>31.164356954307067</v>
      </c>
      <c r="J19" s="5">
        <f t="shared" si="3"/>
        <v>2.5772923201211944</v>
      </c>
      <c r="K19" s="3">
        <v>44458</v>
      </c>
      <c r="L19" s="4">
        <v>0.375</v>
      </c>
      <c r="M19" s="5">
        <v>1.2359999999950499</v>
      </c>
      <c r="N19" s="5">
        <f t="shared" si="4"/>
        <v>33.646674500755708</v>
      </c>
      <c r="O19" s="5">
        <f t="shared" si="5"/>
        <v>2.7825799812124967</v>
      </c>
      <c r="P19" s="3">
        <v>44460</v>
      </c>
      <c r="Q19" s="4">
        <v>0.375</v>
      </c>
      <c r="R19" s="5">
        <v>1.1619999999953501</v>
      </c>
      <c r="S19" s="5">
        <f t="shared" si="6"/>
        <v>30.492125218651633</v>
      </c>
      <c r="T19" s="5">
        <f t="shared" si="7"/>
        <v>2.5216987555824901</v>
      </c>
    </row>
    <row r="20" spans="1:20" x14ac:dyDescent="0.25">
      <c r="A20" s="3">
        <v>44454</v>
      </c>
      <c r="B20" s="4">
        <v>0.41666666666666669</v>
      </c>
      <c r="C20" s="5">
        <v>1.16299999999534</v>
      </c>
      <c r="D20" s="5">
        <f t="shared" si="0"/>
        <v>30.533979437023476</v>
      </c>
      <c r="E20" s="5">
        <f t="shared" si="1"/>
        <v>2.5251600994418415</v>
      </c>
      <c r="F20" s="3">
        <v>44456</v>
      </c>
      <c r="G20" s="4">
        <v>0.41666666666666669</v>
      </c>
      <c r="H20" s="5">
        <v>1.16499999999534</v>
      </c>
      <c r="I20" s="5">
        <f t="shared" si="2"/>
        <v>30.617752076339624</v>
      </c>
      <c r="J20" s="5">
        <f t="shared" si="3"/>
        <v>2.5320880967132866</v>
      </c>
      <c r="K20" s="3">
        <v>44458</v>
      </c>
      <c r="L20" s="4">
        <v>0.41666666666666669</v>
      </c>
      <c r="M20" s="5">
        <v>1.2699999999949201</v>
      </c>
      <c r="N20" s="5">
        <f t="shared" si="4"/>
        <v>35.13457324602382</v>
      </c>
      <c r="O20" s="5">
        <f t="shared" si="5"/>
        <v>2.9056292074461698</v>
      </c>
      <c r="P20" s="3">
        <v>44460</v>
      </c>
      <c r="Q20" s="4">
        <v>0.41666666666666669</v>
      </c>
      <c r="R20" s="5">
        <v>1.16699999999533</v>
      </c>
      <c r="S20" s="5">
        <f t="shared" si="6"/>
        <v>30.701610269418151</v>
      </c>
      <c r="T20" s="5">
        <f t="shared" si="7"/>
        <v>2.5390231692808811</v>
      </c>
    </row>
    <row r="21" spans="1:20" x14ac:dyDescent="0.25">
      <c r="A21" s="3">
        <v>44454</v>
      </c>
      <c r="B21" s="4">
        <v>0.45833333333333331</v>
      </c>
      <c r="C21" s="5">
        <v>1.1539999999953801</v>
      </c>
      <c r="D21" s="5">
        <f t="shared" si="0"/>
        <v>30.158062889796103</v>
      </c>
      <c r="E21" s="5">
        <f t="shared" si="1"/>
        <v>2.4940718009861378</v>
      </c>
      <c r="F21" s="3">
        <v>44456</v>
      </c>
      <c r="G21" s="4">
        <v>0.45833333333333331</v>
      </c>
      <c r="H21" s="5">
        <v>1.1619999999953501</v>
      </c>
      <c r="I21" s="5">
        <f t="shared" si="2"/>
        <v>30.492125218651633</v>
      </c>
      <c r="J21" s="5">
        <f t="shared" si="3"/>
        <v>2.5216987555824901</v>
      </c>
      <c r="K21" s="3">
        <v>44458</v>
      </c>
      <c r="L21" s="4">
        <v>0.45833333333333331</v>
      </c>
      <c r="M21" s="5">
        <v>1.2839999999948599</v>
      </c>
      <c r="N21" s="5">
        <f t="shared" si="4"/>
        <v>35.754191820015713</v>
      </c>
      <c r="O21" s="5">
        <f t="shared" si="5"/>
        <v>2.9568716635152992</v>
      </c>
      <c r="P21" s="3">
        <v>44460</v>
      </c>
      <c r="Q21" s="4">
        <v>0.45833333333333331</v>
      </c>
      <c r="R21" s="5">
        <v>1.1779999999952799</v>
      </c>
      <c r="S21" s="5">
        <f t="shared" si="6"/>
        <v>31.164356954307067</v>
      </c>
      <c r="T21" s="5">
        <f t="shared" si="7"/>
        <v>2.5772923201211944</v>
      </c>
    </row>
    <row r="22" spans="1:20" x14ac:dyDescent="0.25">
      <c r="A22" s="3">
        <v>44454</v>
      </c>
      <c r="B22" s="4">
        <v>0.5</v>
      </c>
      <c r="C22" s="5">
        <v>1.1739999999952999</v>
      </c>
      <c r="D22" s="5">
        <f t="shared" si="0"/>
        <v>30.995786823714919</v>
      </c>
      <c r="E22" s="5">
        <f t="shared" si="1"/>
        <v>2.5633515703212235</v>
      </c>
      <c r="F22" s="3">
        <v>44456</v>
      </c>
      <c r="G22" s="4">
        <v>0.5</v>
      </c>
      <c r="H22" s="5">
        <v>1.1529999999953799</v>
      </c>
      <c r="I22" s="5">
        <f t="shared" si="2"/>
        <v>30.116401638551793</v>
      </c>
      <c r="J22" s="5">
        <f t="shared" si="3"/>
        <v>2.4906264155082329</v>
      </c>
      <c r="K22" s="3">
        <v>44458</v>
      </c>
      <c r="L22" s="4">
        <v>0.5</v>
      </c>
      <c r="M22" s="5">
        <v>1.28499999999486</v>
      </c>
      <c r="N22" s="5">
        <f t="shared" si="4"/>
        <v>35.798604712557442</v>
      </c>
      <c r="O22" s="5">
        <f t="shared" si="5"/>
        <v>2.9605446097285002</v>
      </c>
      <c r="P22" s="3">
        <v>44460</v>
      </c>
      <c r="Q22" s="4">
        <v>0.5</v>
      </c>
      <c r="R22" s="5">
        <v>1.1819999999952699</v>
      </c>
      <c r="S22" s="5">
        <f t="shared" si="6"/>
        <v>31.333267763944871</v>
      </c>
      <c r="T22" s="5">
        <f t="shared" si="7"/>
        <v>2.5912612440782405</v>
      </c>
    </row>
    <row r="23" spans="1:20" x14ac:dyDescent="0.25">
      <c r="A23" s="3">
        <v>44454</v>
      </c>
      <c r="B23" s="4">
        <v>0.54166666666666663</v>
      </c>
      <c r="C23" s="5">
        <v>1.1759999999952899</v>
      </c>
      <c r="D23" s="5">
        <f t="shared" si="0"/>
        <v>31.080029274800879</v>
      </c>
      <c r="E23" s="5">
        <f t="shared" si="1"/>
        <v>2.5703184210260326</v>
      </c>
      <c r="F23" s="3">
        <v>44456</v>
      </c>
      <c r="G23" s="4">
        <v>0.54166666666666663</v>
      </c>
      <c r="H23" s="5">
        <v>1.16699999999533</v>
      </c>
      <c r="I23" s="5">
        <f t="shared" si="2"/>
        <v>30.701610269418151</v>
      </c>
      <c r="J23" s="5">
        <f t="shared" si="3"/>
        <v>2.5390231692808811</v>
      </c>
      <c r="K23" s="3">
        <v>44458</v>
      </c>
      <c r="L23" s="4">
        <v>0.54166666666666663</v>
      </c>
      <c r="M23" s="5">
        <v>1.2719999999949101</v>
      </c>
      <c r="N23" s="5">
        <f t="shared" si="4"/>
        <v>35.222842768490295</v>
      </c>
      <c r="O23" s="5">
        <f t="shared" si="5"/>
        <v>2.9129290969541475</v>
      </c>
      <c r="P23" s="3">
        <v>44460</v>
      </c>
      <c r="Q23" s="4">
        <v>0.54166666666666663</v>
      </c>
      <c r="R23" s="5">
        <v>1.1799999999952799</v>
      </c>
      <c r="S23" s="5">
        <f t="shared" si="6"/>
        <v>31.248769803540014</v>
      </c>
      <c r="T23" s="5">
        <f t="shared" si="7"/>
        <v>2.5842732627527591</v>
      </c>
    </row>
    <row r="24" spans="1:20" x14ac:dyDescent="0.25">
      <c r="A24" s="3">
        <v>44454</v>
      </c>
      <c r="B24" s="4">
        <v>0.58333333333333337</v>
      </c>
      <c r="C24" s="5">
        <v>1.17099999999531</v>
      </c>
      <c r="D24" s="5">
        <f t="shared" si="0"/>
        <v>30.869583079112374</v>
      </c>
      <c r="E24" s="5">
        <f t="shared" si="1"/>
        <v>2.5529145206425934</v>
      </c>
      <c r="F24" s="3">
        <v>44456</v>
      </c>
      <c r="G24" s="4">
        <v>0.58333333333333337</v>
      </c>
      <c r="H24" s="5">
        <v>1.15899999999536</v>
      </c>
      <c r="I24" s="5">
        <f t="shared" si="2"/>
        <v>30.366691058293661</v>
      </c>
      <c r="J24" s="5">
        <f t="shared" si="3"/>
        <v>2.5113253505208855</v>
      </c>
      <c r="K24" s="3">
        <v>44458</v>
      </c>
      <c r="L24" s="4">
        <v>0.58333333333333337</v>
      </c>
      <c r="M24" s="5">
        <v>1.2879999999948399</v>
      </c>
      <c r="N24" s="5">
        <f t="shared" si="4"/>
        <v>35.931966694258975</v>
      </c>
      <c r="O24" s="5">
        <f t="shared" si="5"/>
        <v>2.9715736456152171</v>
      </c>
      <c r="P24" s="3">
        <v>44460</v>
      </c>
      <c r="Q24" s="4">
        <v>0.58333333333333337</v>
      </c>
      <c r="R24" s="5">
        <v>1.1799999999952799</v>
      </c>
      <c r="S24" s="5">
        <f t="shared" si="6"/>
        <v>31.248769803540014</v>
      </c>
      <c r="T24" s="5">
        <f t="shared" si="7"/>
        <v>2.5842732627527591</v>
      </c>
    </row>
    <row r="25" spans="1:20" x14ac:dyDescent="0.25">
      <c r="A25" s="3">
        <v>44454</v>
      </c>
      <c r="B25" s="4">
        <v>0.625</v>
      </c>
      <c r="C25" s="5">
        <v>1.16899999999532</v>
      </c>
      <c r="D25" s="5">
        <f t="shared" si="0"/>
        <v>30.785553956785904</v>
      </c>
      <c r="E25" s="5">
        <f t="shared" si="1"/>
        <v>2.545965312226194</v>
      </c>
      <c r="F25" s="3">
        <v>44456</v>
      </c>
      <c r="G25" s="4">
        <v>0.625</v>
      </c>
      <c r="H25" s="5">
        <v>1.1549999999953799</v>
      </c>
      <c r="I25" s="5">
        <f t="shared" si="2"/>
        <v>30.199745611901001</v>
      </c>
      <c r="J25" s="5">
        <f t="shared" si="3"/>
        <v>2.4975189621042126</v>
      </c>
      <c r="K25" s="3">
        <v>44458</v>
      </c>
      <c r="L25" s="4">
        <v>0.625</v>
      </c>
      <c r="M25" s="5">
        <v>1.30399999999478</v>
      </c>
      <c r="N25" s="5">
        <f t="shared" si="4"/>
        <v>36.64634776582902</v>
      </c>
      <c r="O25" s="5">
        <f t="shared" si="5"/>
        <v>3.0306529602340597</v>
      </c>
      <c r="P25" s="3">
        <v>44460</v>
      </c>
      <c r="Q25" s="4">
        <v>0.625</v>
      </c>
      <c r="R25" s="5">
        <v>1.16899999999532</v>
      </c>
      <c r="S25" s="5">
        <f t="shared" si="6"/>
        <v>30.785553956785904</v>
      </c>
      <c r="T25" s="5">
        <f t="shared" si="7"/>
        <v>2.545965312226194</v>
      </c>
    </row>
    <row r="26" spans="1:20" x14ac:dyDescent="0.25">
      <c r="A26" s="3">
        <v>44454</v>
      </c>
      <c r="B26" s="4">
        <v>0.66666666666666663</v>
      </c>
      <c r="C26" s="5">
        <v>1.1719999999953099</v>
      </c>
      <c r="D26" s="5">
        <f t="shared" si="0"/>
        <v>30.911629659883531</v>
      </c>
      <c r="E26" s="5">
        <f t="shared" si="1"/>
        <v>2.556391772872368</v>
      </c>
      <c r="F26" s="3">
        <v>44456</v>
      </c>
      <c r="G26" s="4">
        <v>0.66666666666666663</v>
      </c>
      <c r="H26" s="5">
        <v>1.1479999999954</v>
      </c>
      <c r="I26" s="5">
        <f t="shared" si="2"/>
        <v>29.908417709730788</v>
      </c>
      <c r="J26" s="5">
        <f t="shared" si="3"/>
        <v>2.4734261445947361</v>
      </c>
      <c r="K26" s="3">
        <v>44458</v>
      </c>
      <c r="L26" s="4">
        <v>0.66666666666666663</v>
      </c>
      <c r="M26" s="5">
        <v>1.3009999999947901</v>
      </c>
      <c r="N26" s="5">
        <f t="shared" si="4"/>
        <v>36.51200208243479</v>
      </c>
      <c r="O26" s="5">
        <f t="shared" si="5"/>
        <v>3.019542572217357</v>
      </c>
      <c r="P26" s="3">
        <v>44460</v>
      </c>
      <c r="Q26" s="4">
        <v>0.66666666666666663</v>
      </c>
      <c r="R26" s="5">
        <v>1.1699999999953199</v>
      </c>
      <c r="S26" s="5">
        <f t="shared" si="6"/>
        <v>30.82755784228209</v>
      </c>
      <c r="T26" s="5">
        <f t="shared" si="7"/>
        <v>2.5494390335567285</v>
      </c>
    </row>
    <row r="27" spans="1:20" x14ac:dyDescent="0.25">
      <c r="A27" s="3">
        <v>44454</v>
      </c>
      <c r="B27" s="4">
        <v>0.70833333333333337</v>
      </c>
      <c r="C27" s="5">
        <v>1.17699999999529</v>
      </c>
      <c r="D27" s="5">
        <f t="shared" si="0"/>
        <v>31.122182464673315</v>
      </c>
      <c r="E27" s="5">
        <f t="shared" si="1"/>
        <v>2.5738044898284831</v>
      </c>
      <c r="F27" s="3">
        <v>44456</v>
      </c>
      <c r="G27" s="4">
        <v>0.70833333333333337</v>
      </c>
      <c r="H27" s="5">
        <v>1.1499999999954</v>
      </c>
      <c r="I27" s="5">
        <f t="shared" si="2"/>
        <v>29.99154678550595</v>
      </c>
      <c r="J27" s="5">
        <f t="shared" si="3"/>
        <v>2.4803009191613419</v>
      </c>
      <c r="K27" s="3">
        <v>44458</v>
      </c>
      <c r="L27" s="4">
        <v>0.70833333333333337</v>
      </c>
      <c r="M27" s="5">
        <v>1.29199999999483</v>
      </c>
      <c r="N27" s="5">
        <f t="shared" si="4"/>
        <v>36.110070137858123</v>
      </c>
      <c r="O27" s="5">
        <f t="shared" si="5"/>
        <v>2.9863028004008667</v>
      </c>
      <c r="P27" s="3">
        <v>44460</v>
      </c>
      <c r="Q27" s="4">
        <v>0.70833333333333337</v>
      </c>
      <c r="R27" s="5">
        <v>1.1849999999952601</v>
      </c>
      <c r="S27" s="5">
        <f t="shared" si="6"/>
        <v>31.460174160256308</v>
      </c>
      <c r="T27" s="5">
        <f t="shared" si="7"/>
        <v>2.6017564030531966</v>
      </c>
    </row>
    <row r="28" spans="1:20" x14ac:dyDescent="0.25">
      <c r="A28" s="3">
        <v>44454</v>
      </c>
      <c r="B28" s="4">
        <v>0.75</v>
      </c>
      <c r="C28" s="5">
        <v>1.1869999999952501</v>
      </c>
      <c r="D28" s="5">
        <f t="shared" si="0"/>
        <v>31.544884643331073</v>
      </c>
      <c r="E28" s="5">
        <f t="shared" si="1"/>
        <v>2.6087619600034797</v>
      </c>
      <c r="F28" s="3">
        <v>44456</v>
      </c>
      <c r="G28" s="4">
        <v>0.75</v>
      </c>
      <c r="H28" s="5">
        <v>1.1799999999952799</v>
      </c>
      <c r="I28" s="5">
        <f t="shared" si="2"/>
        <v>31.248769803540014</v>
      </c>
      <c r="J28" s="5">
        <f t="shared" si="3"/>
        <v>2.5842732627527591</v>
      </c>
      <c r="K28" s="3">
        <v>44458</v>
      </c>
      <c r="L28" s="4">
        <v>0.75</v>
      </c>
      <c r="M28" s="5">
        <v>1.27899999999488</v>
      </c>
      <c r="N28" s="5">
        <f t="shared" si="4"/>
        <v>35.532435909651987</v>
      </c>
      <c r="O28" s="5">
        <f t="shared" si="5"/>
        <v>2.938532449728219</v>
      </c>
      <c r="P28" s="3">
        <v>44460</v>
      </c>
      <c r="Q28" s="4">
        <v>0.75</v>
      </c>
      <c r="R28" s="5">
        <v>1.18599999999525</v>
      </c>
      <c r="S28" s="5">
        <f t="shared" si="6"/>
        <v>31.502518784751558</v>
      </c>
      <c r="T28" s="5">
        <f t="shared" si="7"/>
        <v>2.6052583034989536</v>
      </c>
    </row>
    <row r="29" spans="1:20" x14ac:dyDescent="0.25">
      <c r="A29" s="3">
        <v>44454</v>
      </c>
      <c r="B29" s="4">
        <v>0.79166666666666663</v>
      </c>
      <c r="C29" s="5">
        <v>1.1749999999953</v>
      </c>
      <c r="D29" s="5">
        <f t="shared" si="0"/>
        <v>31.037897392031738</v>
      </c>
      <c r="E29" s="5">
        <f t="shared" si="1"/>
        <v>2.5668341143210247</v>
      </c>
      <c r="F29" s="3">
        <v>44456</v>
      </c>
      <c r="G29" s="4">
        <v>0.79166666666666663</v>
      </c>
      <c r="H29" s="5">
        <v>1.18399999999526</v>
      </c>
      <c r="I29" s="5">
        <f t="shared" si="2"/>
        <v>31.417850777107368</v>
      </c>
      <c r="J29" s="5">
        <f t="shared" si="3"/>
        <v>2.5982562592667793</v>
      </c>
      <c r="K29" s="3">
        <v>44458</v>
      </c>
      <c r="L29" s="4">
        <v>0.79166666666666663</v>
      </c>
      <c r="M29" s="5">
        <v>1.3049999999947799</v>
      </c>
      <c r="N29" s="5">
        <f t="shared" si="4"/>
        <v>36.691170534865606</v>
      </c>
      <c r="O29" s="5">
        <f t="shared" si="5"/>
        <v>3.0343598032333854</v>
      </c>
      <c r="P29" s="3">
        <v>44460</v>
      </c>
      <c r="Q29" s="4">
        <v>0.79166666666666663</v>
      </c>
      <c r="R29" s="5">
        <v>1.1909999999952301</v>
      </c>
      <c r="S29" s="5">
        <f t="shared" si="6"/>
        <v>31.71456027352918</v>
      </c>
      <c r="T29" s="5">
        <f t="shared" si="7"/>
        <v>2.6227941346208632</v>
      </c>
    </row>
    <row r="30" spans="1:20" x14ac:dyDescent="0.25">
      <c r="A30" s="3">
        <v>44454</v>
      </c>
      <c r="B30" s="4">
        <v>0.83333333333333337</v>
      </c>
      <c r="C30" s="5">
        <v>1.17699999999529</v>
      </c>
      <c r="D30" s="5">
        <f t="shared" si="0"/>
        <v>31.122182464673315</v>
      </c>
      <c r="E30" s="5">
        <f t="shared" si="1"/>
        <v>2.5738044898284831</v>
      </c>
      <c r="F30" s="3">
        <v>44456</v>
      </c>
      <c r="G30" s="4">
        <v>0.83333333333333337</v>
      </c>
      <c r="H30" s="5">
        <v>1.18399999999526</v>
      </c>
      <c r="I30" s="5">
        <f t="shared" si="2"/>
        <v>31.417850777107368</v>
      </c>
      <c r="J30" s="5">
        <f t="shared" si="3"/>
        <v>2.5982562592667793</v>
      </c>
      <c r="K30" s="3">
        <v>44458</v>
      </c>
      <c r="L30" s="4">
        <v>0.83333333333333337</v>
      </c>
      <c r="M30" s="5">
        <v>1.2879999999948399</v>
      </c>
      <c r="N30" s="5">
        <f t="shared" si="4"/>
        <v>35.931966694258975</v>
      </c>
      <c r="O30" s="5">
        <f t="shared" si="5"/>
        <v>2.9715736456152171</v>
      </c>
      <c r="P30" s="3">
        <v>44460</v>
      </c>
      <c r="Q30" s="4">
        <v>0.83333333333333337</v>
      </c>
      <c r="R30" s="5">
        <v>1.18799999999524</v>
      </c>
      <c r="S30" s="5">
        <f t="shared" si="6"/>
        <v>31.587271728739687</v>
      </c>
      <c r="T30" s="5">
        <f t="shared" si="7"/>
        <v>2.6122673719667722</v>
      </c>
    </row>
    <row r="31" spans="1:20" x14ac:dyDescent="0.25">
      <c r="A31" s="3">
        <v>44454</v>
      </c>
      <c r="B31" s="4">
        <v>0.875</v>
      </c>
      <c r="C31" s="5">
        <v>1.16099999999535</v>
      </c>
      <c r="D31" s="5">
        <f t="shared" si="0"/>
        <v>30.450292411087787</v>
      </c>
      <c r="E31" s="5">
        <f t="shared" si="1"/>
        <v>2.5182391823969597</v>
      </c>
      <c r="F31" s="3">
        <v>44456</v>
      </c>
      <c r="G31" s="4">
        <v>0.875</v>
      </c>
      <c r="H31" s="5">
        <v>1.1889999999952401</v>
      </c>
      <c r="I31" s="5">
        <f t="shared" si="2"/>
        <v>31.629680033732544</v>
      </c>
      <c r="J31" s="5">
        <f t="shared" si="3"/>
        <v>2.6157745387896814</v>
      </c>
      <c r="K31" s="3">
        <v>44458</v>
      </c>
      <c r="L31" s="4">
        <v>0.875</v>
      </c>
      <c r="M31" s="5">
        <v>1.2749999999949</v>
      </c>
      <c r="N31" s="5">
        <f t="shared" si="4"/>
        <v>35.355401835098732</v>
      </c>
      <c r="O31" s="5">
        <f t="shared" si="5"/>
        <v>2.9238917317626649</v>
      </c>
      <c r="P31" s="3">
        <v>44460</v>
      </c>
      <c r="Q31" s="4">
        <v>0.875</v>
      </c>
      <c r="R31" s="5">
        <v>1.19399999999522</v>
      </c>
      <c r="S31" s="5">
        <f t="shared" si="6"/>
        <v>31.84203959945156</v>
      </c>
      <c r="T31" s="5">
        <f t="shared" si="7"/>
        <v>2.6333366748746441</v>
      </c>
    </row>
    <row r="32" spans="1:20" x14ac:dyDescent="0.25">
      <c r="A32" s="3">
        <v>44454</v>
      </c>
      <c r="B32" s="4">
        <v>0.91666666666666663</v>
      </c>
      <c r="C32" s="5">
        <v>1.1679999999953199</v>
      </c>
      <c r="D32" s="5">
        <f t="shared" si="0"/>
        <v>30.743571430027167</v>
      </c>
      <c r="E32" s="5">
        <f t="shared" si="1"/>
        <v>2.5424933572632464</v>
      </c>
      <c r="F32" s="3">
        <v>44456</v>
      </c>
      <c r="G32" s="4">
        <v>0.91666666666666663</v>
      </c>
      <c r="H32" s="5">
        <v>1.1889999999952401</v>
      </c>
      <c r="I32" s="5">
        <f t="shared" si="2"/>
        <v>31.629680033732544</v>
      </c>
      <c r="J32" s="5">
        <f t="shared" si="3"/>
        <v>2.6157745387896814</v>
      </c>
      <c r="K32" s="3">
        <v>44458</v>
      </c>
      <c r="L32" s="4">
        <v>0.91666666666666663</v>
      </c>
      <c r="M32" s="5">
        <v>1.27099999999491</v>
      </c>
      <c r="N32" s="5">
        <f t="shared" si="4"/>
        <v>35.178697684010615</v>
      </c>
      <c r="O32" s="5">
        <f t="shared" si="5"/>
        <v>2.9092782984676777</v>
      </c>
      <c r="P32" s="3">
        <v>44460</v>
      </c>
      <c r="Q32" s="4">
        <v>0.91666666666666663</v>
      </c>
      <c r="R32" s="5">
        <v>1.18599999999525</v>
      </c>
      <c r="S32" s="5">
        <f t="shared" si="6"/>
        <v>31.502518784751558</v>
      </c>
      <c r="T32" s="5">
        <f t="shared" si="7"/>
        <v>2.6052583034989536</v>
      </c>
    </row>
    <row r="33" spans="1:20" x14ac:dyDescent="0.25">
      <c r="A33" s="3">
        <v>44454</v>
      </c>
      <c r="B33" s="4">
        <v>0.95833333333333337</v>
      </c>
      <c r="C33" s="5">
        <v>1.16699999999533</v>
      </c>
      <c r="D33" s="5">
        <f t="shared" si="0"/>
        <v>30.701610269418151</v>
      </c>
      <c r="E33" s="5">
        <f t="shared" si="1"/>
        <v>2.5390231692808811</v>
      </c>
      <c r="F33" s="3">
        <v>44456</v>
      </c>
      <c r="G33" s="4">
        <v>0.95833333333333337</v>
      </c>
      <c r="H33" s="5">
        <v>1.20199999999519</v>
      </c>
      <c r="I33" s="5">
        <f t="shared" si="2"/>
        <v>32.182915699477419</v>
      </c>
      <c r="J33" s="5">
        <f t="shared" si="3"/>
        <v>2.6615271283467825</v>
      </c>
      <c r="K33" s="3">
        <v>44458</v>
      </c>
      <c r="L33" s="4">
        <v>0.95833333333333337</v>
      </c>
      <c r="M33" s="5">
        <v>1.26699999999493</v>
      </c>
      <c r="N33" s="5">
        <f t="shared" si="4"/>
        <v>35.0023238769475</v>
      </c>
      <c r="O33" s="5">
        <f t="shared" si="5"/>
        <v>2.8946921846235583</v>
      </c>
      <c r="P33" s="3">
        <v>44460</v>
      </c>
      <c r="Q33" s="4">
        <v>0.95833333333333337</v>
      </c>
      <c r="R33" s="5">
        <v>1.18399999999526</v>
      </c>
      <c r="S33" s="5">
        <f t="shared" si="6"/>
        <v>31.417850777107368</v>
      </c>
      <c r="T33" s="5">
        <f t="shared" si="7"/>
        <v>2.5982562592667793</v>
      </c>
    </row>
    <row r="34" spans="1:20" ht="15.75" thickBot="1" x14ac:dyDescent="0.3">
      <c r="A34" s="3">
        <v>44455</v>
      </c>
      <c r="B34" s="4">
        <v>0</v>
      </c>
      <c r="C34" s="5">
        <v>1.16899999999532</v>
      </c>
      <c r="D34" s="5">
        <f t="shared" si="0"/>
        <v>30.785553956785904</v>
      </c>
      <c r="E34" s="5">
        <f t="shared" si="1"/>
        <v>2.545965312226194</v>
      </c>
      <c r="F34" s="3">
        <v>44457</v>
      </c>
      <c r="G34" s="4">
        <v>0</v>
      </c>
      <c r="H34" s="5">
        <v>1.1989999999951999</v>
      </c>
      <c r="I34" s="5">
        <f t="shared" si="2"/>
        <v>32.05492857281331</v>
      </c>
      <c r="J34" s="5">
        <f t="shared" si="3"/>
        <v>2.6509425929716608</v>
      </c>
      <c r="K34" s="3">
        <v>44459</v>
      </c>
      <c r="L34" s="4">
        <v>0</v>
      </c>
      <c r="M34" s="5">
        <v>1.25399999999498</v>
      </c>
      <c r="N34" s="5">
        <f t="shared" si="4"/>
        <v>34.431395560587276</v>
      </c>
      <c r="O34" s="5">
        <f t="shared" si="5"/>
        <v>2.8474764128605674</v>
      </c>
    </row>
    <row r="35" spans="1:20" ht="15.75" thickBot="1" x14ac:dyDescent="0.3">
      <c r="A35" s="3">
        <v>44455</v>
      </c>
      <c r="B35" s="4">
        <v>4.1666666666666664E-2</v>
      </c>
      <c r="C35" s="5">
        <v>1.1799999999952799</v>
      </c>
      <c r="D35" s="5">
        <f t="shared" si="0"/>
        <v>31.248769803540014</v>
      </c>
      <c r="E35" s="5">
        <f t="shared" si="1"/>
        <v>2.5842732627527591</v>
      </c>
      <c r="F35" s="3">
        <v>44457</v>
      </c>
      <c r="G35" s="4">
        <v>4.1666666666666664E-2</v>
      </c>
      <c r="H35" s="5">
        <v>1.1999999999952</v>
      </c>
      <c r="I35" s="5">
        <f t="shared" si="2"/>
        <v>32.097569817448274</v>
      </c>
      <c r="J35" s="5">
        <f t="shared" si="3"/>
        <v>2.6544690239029722</v>
      </c>
      <c r="K35" s="3">
        <v>44459</v>
      </c>
      <c r="L35" s="4">
        <v>4.1666666666666664E-2</v>
      </c>
      <c r="M35" s="5">
        <v>1.2449999999950201</v>
      </c>
      <c r="N35" s="5">
        <f t="shared" si="4"/>
        <v>34.038191809521848</v>
      </c>
      <c r="O35" s="5">
        <f t="shared" si="5"/>
        <v>2.8149584626474566</v>
      </c>
      <c r="Q35" s="6" t="s">
        <v>10</v>
      </c>
      <c r="R35" s="7"/>
      <c r="S35" s="7"/>
      <c r="T35" s="8">
        <f>SUM(E10:E57)+SUM(J10:J57)+SUM(O10:O57)+SUM(T10:T33)</f>
        <v>438.15842603551727</v>
      </c>
    </row>
    <row r="36" spans="1:20" x14ac:dyDescent="0.25">
      <c r="A36" s="3">
        <v>44455</v>
      </c>
      <c r="B36" s="4">
        <v>8.3333333333333329E-2</v>
      </c>
      <c r="C36" s="5">
        <v>1.1579999999953601</v>
      </c>
      <c r="D36" s="5">
        <f t="shared" si="0"/>
        <v>30.32492252803954</v>
      </c>
      <c r="E36" s="5">
        <f t="shared" si="1"/>
        <v>2.5078710930688697</v>
      </c>
      <c r="F36" s="3">
        <v>44457</v>
      </c>
      <c r="G36" s="4">
        <v>8.3333333333333329E-2</v>
      </c>
      <c r="H36" s="5">
        <v>1.20399999999518</v>
      </c>
      <c r="I36" s="5">
        <f t="shared" si="2"/>
        <v>32.268346057656537</v>
      </c>
      <c r="J36" s="5">
        <f t="shared" si="3"/>
        <v>2.6685922189681954</v>
      </c>
      <c r="K36" s="3">
        <v>44459</v>
      </c>
      <c r="L36" s="4">
        <v>8.3333333333333329E-2</v>
      </c>
      <c r="M36" s="5">
        <v>1.2389999999950401</v>
      </c>
      <c r="N36" s="5">
        <f t="shared" si="4"/>
        <v>33.77699258225288</v>
      </c>
      <c r="O36" s="5">
        <f t="shared" si="5"/>
        <v>2.7933572865523129</v>
      </c>
    </row>
    <row r="37" spans="1:20" x14ac:dyDescent="0.25">
      <c r="A37" s="3">
        <v>44455</v>
      </c>
      <c r="B37" s="4">
        <v>0.125</v>
      </c>
      <c r="C37" s="5">
        <v>1.1619999999953501</v>
      </c>
      <c r="D37" s="5">
        <f t="shared" si="0"/>
        <v>30.492125218651633</v>
      </c>
      <c r="E37" s="5">
        <f t="shared" si="1"/>
        <v>2.5216987555824901</v>
      </c>
      <c r="F37" s="3">
        <v>44457</v>
      </c>
      <c r="G37" s="4">
        <v>0.125</v>
      </c>
      <c r="H37" s="5">
        <v>1.1989999999951999</v>
      </c>
      <c r="I37" s="5">
        <f t="shared" si="2"/>
        <v>32.05492857281331</v>
      </c>
      <c r="J37" s="5">
        <f t="shared" si="3"/>
        <v>2.6509425929716608</v>
      </c>
      <c r="K37" s="3">
        <v>44459</v>
      </c>
      <c r="L37" s="4">
        <v>0.125</v>
      </c>
      <c r="M37" s="5">
        <v>1.2279999999950799</v>
      </c>
      <c r="N37" s="5">
        <f t="shared" si="4"/>
        <v>33.300078908830571</v>
      </c>
      <c r="O37" s="5">
        <f t="shared" si="5"/>
        <v>2.753916525760288</v>
      </c>
    </row>
    <row r="38" spans="1:20" x14ac:dyDescent="0.25">
      <c r="A38" s="3">
        <v>44455</v>
      </c>
      <c r="B38" s="4">
        <v>0.16666666666666666</v>
      </c>
      <c r="C38" s="5">
        <v>1.16499999999534</v>
      </c>
      <c r="D38" s="5">
        <f t="shared" si="0"/>
        <v>30.617752076339624</v>
      </c>
      <c r="E38" s="5">
        <f t="shared" si="1"/>
        <v>2.5320880967132866</v>
      </c>
      <c r="F38" s="3">
        <v>44457</v>
      </c>
      <c r="G38" s="4">
        <v>0.16666666666666666</v>
      </c>
      <c r="H38" s="5">
        <v>1.1779999999952799</v>
      </c>
      <c r="I38" s="5">
        <f t="shared" si="2"/>
        <v>31.164356954307067</v>
      </c>
      <c r="J38" s="5">
        <f t="shared" si="3"/>
        <v>2.5772923201211944</v>
      </c>
      <c r="K38" s="3">
        <v>44459</v>
      </c>
      <c r="L38" s="4">
        <v>0.16666666666666666</v>
      </c>
      <c r="M38" s="5">
        <v>1.2239999999950999</v>
      </c>
      <c r="N38" s="5">
        <f t="shared" si="4"/>
        <v>33.127283370820237</v>
      </c>
      <c r="O38" s="5">
        <f t="shared" si="5"/>
        <v>2.7396263347668333</v>
      </c>
    </row>
    <row r="39" spans="1:20" x14ac:dyDescent="0.25">
      <c r="A39" s="3">
        <v>44455</v>
      </c>
      <c r="B39" s="4">
        <v>0.20833333333333334</v>
      </c>
      <c r="C39" s="5">
        <v>1.15199999999539</v>
      </c>
      <c r="D39" s="5">
        <f t="shared" si="0"/>
        <v>30.074761865716169</v>
      </c>
      <c r="E39" s="5">
        <f t="shared" si="1"/>
        <v>2.4871828062947272</v>
      </c>
      <c r="F39" s="3">
        <v>44457</v>
      </c>
      <c r="G39" s="4">
        <v>0.20833333333333334</v>
      </c>
      <c r="H39" s="5">
        <v>1.1819999999952699</v>
      </c>
      <c r="I39" s="5">
        <f t="shared" si="2"/>
        <v>31.333267763944871</v>
      </c>
      <c r="J39" s="5">
        <f t="shared" si="3"/>
        <v>2.5912612440782405</v>
      </c>
      <c r="K39" s="3">
        <v>44459</v>
      </c>
      <c r="L39" s="4">
        <v>0.20833333333333334</v>
      </c>
      <c r="M39" s="5">
        <v>1.21499999999514</v>
      </c>
      <c r="N39" s="5">
        <f t="shared" si="4"/>
        <v>32.739720501913354</v>
      </c>
      <c r="O39" s="5">
        <f t="shared" si="5"/>
        <v>2.707574885508234</v>
      </c>
    </row>
    <row r="40" spans="1:20" x14ac:dyDescent="0.25">
      <c r="A40" s="3">
        <v>44455</v>
      </c>
      <c r="B40" s="4">
        <v>0.25</v>
      </c>
      <c r="C40" s="5">
        <v>1.1549999999953799</v>
      </c>
      <c r="D40" s="5">
        <f t="shared" si="0"/>
        <v>30.199745611901001</v>
      </c>
      <c r="E40" s="5">
        <f t="shared" si="1"/>
        <v>2.4975189621042126</v>
      </c>
      <c r="F40" s="3">
        <v>44457</v>
      </c>
      <c r="G40" s="4">
        <v>0.25</v>
      </c>
      <c r="H40" s="5">
        <v>1.1929999999952201</v>
      </c>
      <c r="I40" s="5">
        <f t="shared" si="2"/>
        <v>31.799525304926249</v>
      </c>
      <c r="J40" s="5">
        <f t="shared" si="3"/>
        <v>2.6298207427174005</v>
      </c>
      <c r="K40" s="3">
        <v>44459</v>
      </c>
      <c r="L40" s="4">
        <v>0.25</v>
      </c>
      <c r="M40" s="5">
        <v>1.20199999999519</v>
      </c>
      <c r="N40" s="5">
        <f t="shared" si="4"/>
        <v>32.182915699477419</v>
      </c>
      <c r="O40" s="5">
        <f t="shared" si="5"/>
        <v>2.6615271283467825</v>
      </c>
    </row>
    <row r="41" spans="1:20" x14ac:dyDescent="0.25">
      <c r="A41" s="3">
        <v>44455</v>
      </c>
      <c r="B41" s="4">
        <v>0.29166666666666669</v>
      </c>
      <c r="C41" s="5">
        <v>1.1479999999954</v>
      </c>
      <c r="D41" s="5">
        <f t="shared" si="0"/>
        <v>29.908417709730788</v>
      </c>
      <c r="E41" s="5">
        <f t="shared" si="1"/>
        <v>2.4734261445947361</v>
      </c>
      <c r="F41" s="3">
        <v>44457</v>
      </c>
      <c r="G41" s="4">
        <v>0.29166666666666669</v>
      </c>
      <c r="H41" s="5">
        <v>1.18599999999525</v>
      </c>
      <c r="I41" s="5">
        <f t="shared" si="2"/>
        <v>31.502518784751558</v>
      </c>
      <c r="J41" s="5">
        <f t="shared" si="3"/>
        <v>2.6052583034989536</v>
      </c>
      <c r="K41" s="3">
        <v>44459</v>
      </c>
      <c r="L41" s="4">
        <v>0.29166666666666669</v>
      </c>
      <c r="M41" s="5">
        <v>1.1819999999952699</v>
      </c>
      <c r="N41" s="5">
        <f t="shared" si="4"/>
        <v>31.333267763944871</v>
      </c>
      <c r="O41" s="5">
        <f t="shared" si="5"/>
        <v>2.5912612440782405</v>
      </c>
    </row>
    <row r="42" spans="1:20" x14ac:dyDescent="0.25">
      <c r="A42" s="3">
        <v>44455</v>
      </c>
      <c r="B42" s="4">
        <v>0.33333333333333331</v>
      </c>
      <c r="C42" s="5">
        <v>1.13799999999544</v>
      </c>
      <c r="D42" s="5">
        <f t="shared" si="0"/>
        <v>29.494064527599893</v>
      </c>
      <c r="E42" s="5">
        <f t="shared" si="1"/>
        <v>2.4391591364325111</v>
      </c>
      <c r="F42" s="3">
        <v>44457</v>
      </c>
      <c r="G42" s="4">
        <v>0.33333333333333331</v>
      </c>
      <c r="H42" s="5">
        <v>1.17099999999531</v>
      </c>
      <c r="I42" s="5">
        <f t="shared" si="2"/>
        <v>30.869583079112374</v>
      </c>
      <c r="J42" s="5">
        <f t="shared" si="3"/>
        <v>2.5529145206425934</v>
      </c>
      <c r="K42" s="3">
        <v>44459</v>
      </c>
      <c r="L42" s="4">
        <v>0.33333333333333331</v>
      </c>
      <c r="M42" s="5">
        <v>1.1849999999952601</v>
      </c>
      <c r="N42" s="5">
        <f t="shared" si="4"/>
        <v>31.460174160256308</v>
      </c>
      <c r="O42" s="5">
        <f t="shared" si="5"/>
        <v>2.6017564030531966</v>
      </c>
    </row>
    <row r="43" spans="1:20" x14ac:dyDescent="0.25">
      <c r="A43" s="3">
        <v>44455</v>
      </c>
      <c r="B43" s="4">
        <v>0.375</v>
      </c>
      <c r="C43" s="5">
        <v>1.1499999999954</v>
      </c>
      <c r="D43" s="5">
        <f t="shared" si="0"/>
        <v>29.99154678550595</v>
      </c>
      <c r="E43" s="5">
        <f t="shared" si="1"/>
        <v>2.4803009191613419</v>
      </c>
      <c r="F43" s="3">
        <v>44457</v>
      </c>
      <c r="G43" s="4">
        <v>0.375</v>
      </c>
      <c r="H43" s="5">
        <v>1.16299999999534</v>
      </c>
      <c r="I43" s="5">
        <f t="shared" si="2"/>
        <v>30.533979437023476</v>
      </c>
      <c r="J43" s="5">
        <f t="shared" si="3"/>
        <v>2.5251600994418415</v>
      </c>
      <c r="K43" s="3">
        <v>44459</v>
      </c>
      <c r="L43" s="4">
        <v>0.375</v>
      </c>
      <c r="M43" s="5">
        <v>1.2049999999951799</v>
      </c>
      <c r="N43" s="5">
        <f t="shared" si="4"/>
        <v>32.311092897510193</v>
      </c>
      <c r="O43" s="5">
        <f t="shared" si="5"/>
        <v>2.672127382624093</v>
      </c>
    </row>
    <row r="44" spans="1:20" x14ac:dyDescent="0.25">
      <c r="A44" s="3">
        <v>44455</v>
      </c>
      <c r="B44" s="4">
        <v>0.41666666666666669</v>
      </c>
      <c r="C44" s="5">
        <v>1.15699999999537</v>
      </c>
      <c r="D44" s="5">
        <f t="shared" si="0"/>
        <v>30.283175438547453</v>
      </c>
      <c r="E44" s="5">
        <f t="shared" si="1"/>
        <v>2.5044186087678741</v>
      </c>
      <c r="F44" s="3">
        <v>44457</v>
      </c>
      <c r="G44" s="4">
        <v>0.41666666666666669</v>
      </c>
      <c r="H44" s="5">
        <v>1.16699999999533</v>
      </c>
      <c r="I44" s="5">
        <f t="shared" si="2"/>
        <v>30.701610269418151</v>
      </c>
      <c r="J44" s="5">
        <f t="shared" si="3"/>
        <v>2.5390231692808811</v>
      </c>
      <c r="K44" s="3">
        <v>44459</v>
      </c>
      <c r="L44" s="4">
        <v>0.41666666666666669</v>
      </c>
      <c r="M44" s="5">
        <v>1.19399999999522</v>
      </c>
      <c r="N44" s="5">
        <f t="shared" si="4"/>
        <v>31.84203959945156</v>
      </c>
      <c r="O44" s="5">
        <f t="shared" si="5"/>
        <v>2.6333366748746441</v>
      </c>
    </row>
    <row r="45" spans="1:20" x14ac:dyDescent="0.25">
      <c r="A45" s="3">
        <v>44455</v>
      </c>
      <c r="B45" s="4">
        <v>0.45833333333333331</v>
      </c>
      <c r="C45" s="5">
        <v>1.1579999999953601</v>
      </c>
      <c r="D45" s="5">
        <f t="shared" si="0"/>
        <v>30.32492252803954</v>
      </c>
      <c r="E45" s="5">
        <f t="shared" si="1"/>
        <v>2.5078710930688697</v>
      </c>
      <c r="F45" s="3">
        <v>44457</v>
      </c>
      <c r="G45" s="4">
        <v>0.45833333333333331</v>
      </c>
      <c r="H45" s="5">
        <v>1.1779999999952799</v>
      </c>
      <c r="I45" s="5">
        <f t="shared" si="2"/>
        <v>31.164356954307067</v>
      </c>
      <c r="J45" s="5">
        <f t="shared" si="3"/>
        <v>2.5772923201211944</v>
      </c>
      <c r="K45" s="3">
        <v>44459</v>
      </c>
      <c r="L45" s="4">
        <v>0.45833333333333331</v>
      </c>
      <c r="M45" s="5">
        <v>1.20199999999519</v>
      </c>
      <c r="N45" s="5">
        <f t="shared" si="4"/>
        <v>32.182915699477419</v>
      </c>
      <c r="O45" s="5">
        <f t="shared" si="5"/>
        <v>2.6615271283467825</v>
      </c>
    </row>
    <row r="46" spans="1:20" x14ac:dyDescent="0.25">
      <c r="A46" s="3">
        <v>44455</v>
      </c>
      <c r="B46" s="4">
        <v>0.5</v>
      </c>
      <c r="C46" s="5">
        <v>1.1499999999954</v>
      </c>
      <c r="D46" s="5">
        <f t="shared" si="0"/>
        <v>29.99154678550595</v>
      </c>
      <c r="E46" s="5">
        <f t="shared" si="1"/>
        <v>2.4803009191613419</v>
      </c>
      <c r="F46" s="3">
        <v>44457</v>
      </c>
      <c r="G46" s="4">
        <v>0.5</v>
      </c>
      <c r="H46" s="5">
        <v>1.1889999999952401</v>
      </c>
      <c r="I46" s="5">
        <f t="shared" si="2"/>
        <v>31.629680033732544</v>
      </c>
      <c r="J46" s="5">
        <f t="shared" si="3"/>
        <v>2.6157745387896814</v>
      </c>
      <c r="K46" s="3">
        <v>44459</v>
      </c>
      <c r="L46" s="4">
        <v>0.5</v>
      </c>
      <c r="M46" s="5">
        <v>1.2049999999951799</v>
      </c>
      <c r="N46" s="5">
        <f t="shared" si="4"/>
        <v>32.311092897510193</v>
      </c>
      <c r="O46" s="5">
        <f t="shared" si="5"/>
        <v>2.672127382624093</v>
      </c>
    </row>
    <row r="47" spans="1:20" x14ac:dyDescent="0.25">
      <c r="A47" s="3">
        <v>44455</v>
      </c>
      <c r="B47" s="4">
        <v>0.54166666666666663</v>
      </c>
      <c r="C47" s="5">
        <v>1.16299999999534</v>
      </c>
      <c r="D47" s="5">
        <f t="shared" si="0"/>
        <v>30.533979437023476</v>
      </c>
      <c r="E47" s="5">
        <f t="shared" si="1"/>
        <v>2.5251600994418415</v>
      </c>
      <c r="F47" s="3">
        <v>44457</v>
      </c>
      <c r="G47" s="4">
        <v>0.54166666666666663</v>
      </c>
      <c r="H47" s="5">
        <v>1.18999999999524</v>
      </c>
      <c r="I47" s="5">
        <f t="shared" si="2"/>
        <v>31.672109551072047</v>
      </c>
      <c r="J47" s="5">
        <f t="shared" si="3"/>
        <v>2.6192834598736581</v>
      </c>
      <c r="K47" s="3">
        <v>44459</v>
      </c>
      <c r="L47" s="4">
        <v>0.54166666666666663</v>
      </c>
      <c r="M47" s="5">
        <v>1.20599999999517</v>
      </c>
      <c r="N47" s="5">
        <f t="shared" si="4"/>
        <v>32.353860835066726</v>
      </c>
      <c r="O47" s="5">
        <f t="shared" si="5"/>
        <v>2.6756642910600181</v>
      </c>
    </row>
    <row r="48" spans="1:20" x14ac:dyDescent="0.25">
      <c r="A48" s="3">
        <v>44455</v>
      </c>
      <c r="B48" s="4">
        <v>0.58333333333333337</v>
      </c>
      <c r="C48" s="5">
        <v>1.1599999999953601</v>
      </c>
      <c r="D48" s="5">
        <f t="shared" si="0"/>
        <v>30.408481021807496</v>
      </c>
      <c r="E48" s="5">
        <f t="shared" si="1"/>
        <v>2.51478138050348</v>
      </c>
      <c r="F48" s="3">
        <v>44457</v>
      </c>
      <c r="G48" s="4">
        <v>0.58333333333333337</v>
      </c>
      <c r="H48" s="5">
        <v>1.18999999999524</v>
      </c>
      <c r="I48" s="5">
        <f t="shared" si="2"/>
        <v>31.672109551072047</v>
      </c>
      <c r="J48" s="5">
        <f t="shared" si="3"/>
        <v>2.6192834598736581</v>
      </c>
      <c r="K48" s="3">
        <v>44459</v>
      </c>
      <c r="L48" s="4">
        <v>0.58333333333333337</v>
      </c>
      <c r="M48" s="5">
        <v>1.19199999999523</v>
      </c>
      <c r="N48" s="5">
        <f t="shared" si="4"/>
        <v>31.757032193884712</v>
      </c>
      <c r="O48" s="5">
        <f t="shared" si="5"/>
        <v>2.6263065624342654</v>
      </c>
    </row>
    <row r="49" spans="1:15" x14ac:dyDescent="0.25">
      <c r="A49" s="3">
        <v>44455</v>
      </c>
      <c r="B49" s="4">
        <v>0.625</v>
      </c>
      <c r="C49" s="5">
        <v>1.1469999999954099</v>
      </c>
      <c r="D49" s="5">
        <f t="shared" si="0"/>
        <v>29.866885442474228</v>
      </c>
      <c r="E49" s="5">
        <f t="shared" si="1"/>
        <v>2.4699914260926183</v>
      </c>
      <c r="F49" s="3">
        <v>44457</v>
      </c>
      <c r="G49" s="4">
        <v>0.625</v>
      </c>
      <c r="H49" s="5">
        <v>1.1809999999952701</v>
      </c>
      <c r="I49" s="5">
        <f t="shared" si="2"/>
        <v>31.29100814849987</v>
      </c>
      <c r="J49" s="5">
        <f t="shared" si="3"/>
        <v>2.5877663738809389</v>
      </c>
      <c r="K49" s="3">
        <v>44459</v>
      </c>
      <c r="L49" s="4">
        <v>0.625</v>
      </c>
      <c r="M49" s="5">
        <v>1.1989999999951999</v>
      </c>
      <c r="N49" s="5">
        <f t="shared" si="4"/>
        <v>32.05492857281331</v>
      </c>
      <c r="O49" s="5">
        <f t="shared" si="5"/>
        <v>2.6509425929716608</v>
      </c>
    </row>
    <row r="50" spans="1:15" x14ac:dyDescent="0.25">
      <c r="A50" s="3">
        <v>44455</v>
      </c>
      <c r="B50" s="4">
        <v>0.66666666666666663</v>
      </c>
      <c r="C50" s="5">
        <v>1.1579999999953601</v>
      </c>
      <c r="D50" s="5">
        <f t="shared" si="0"/>
        <v>30.32492252803954</v>
      </c>
      <c r="E50" s="5">
        <f t="shared" si="1"/>
        <v>2.5078710930688697</v>
      </c>
      <c r="F50" s="3">
        <v>44457</v>
      </c>
      <c r="G50" s="4">
        <v>0.66666666666666663</v>
      </c>
      <c r="H50" s="5">
        <v>1.1949999999952201</v>
      </c>
      <c r="I50" s="5">
        <f t="shared" si="2"/>
        <v>31.884575070265662</v>
      </c>
      <c r="J50" s="5">
        <f t="shared" si="3"/>
        <v>2.6368543583109703</v>
      </c>
      <c r="K50" s="3">
        <v>44459</v>
      </c>
      <c r="L50" s="4">
        <v>0.66666666666666663</v>
      </c>
      <c r="M50" s="5">
        <v>1.1989999999951999</v>
      </c>
      <c r="N50" s="5">
        <f t="shared" si="4"/>
        <v>32.05492857281331</v>
      </c>
      <c r="O50" s="5">
        <f t="shared" si="5"/>
        <v>2.6509425929716608</v>
      </c>
    </row>
    <row r="51" spans="1:15" x14ac:dyDescent="0.25">
      <c r="A51" s="3">
        <v>44455</v>
      </c>
      <c r="B51" s="4">
        <v>0.70833333333333337</v>
      </c>
      <c r="C51" s="5">
        <v>1.1599999999953601</v>
      </c>
      <c r="D51" s="5">
        <f t="shared" si="0"/>
        <v>30.408481021807496</v>
      </c>
      <c r="E51" s="5">
        <f t="shared" si="1"/>
        <v>2.51478138050348</v>
      </c>
      <c r="F51" s="3">
        <v>44457</v>
      </c>
      <c r="G51" s="4">
        <v>0.70833333333333337</v>
      </c>
      <c r="H51" s="5">
        <v>1.1819999999952699</v>
      </c>
      <c r="I51" s="5">
        <f t="shared" si="2"/>
        <v>31.333267763944871</v>
      </c>
      <c r="J51" s="5">
        <f t="shared" si="3"/>
        <v>2.5912612440782405</v>
      </c>
      <c r="K51" s="3">
        <v>44459</v>
      </c>
      <c r="L51" s="4">
        <v>0.70833333333333337</v>
      </c>
      <c r="M51" s="5">
        <v>1.1999999999952</v>
      </c>
      <c r="N51" s="5">
        <f t="shared" si="4"/>
        <v>32.097569817448274</v>
      </c>
      <c r="O51" s="5">
        <f t="shared" si="5"/>
        <v>2.6544690239029722</v>
      </c>
    </row>
    <row r="52" spans="1:15" x14ac:dyDescent="0.25">
      <c r="A52" s="3">
        <v>44455</v>
      </c>
      <c r="B52" s="4">
        <v>0.75</v>
      </c>
      <c r="C52" s="5">
        <v>1.1679999999953199</v>
      </c>
      <c r="D52" s="5">
        <f t="shared" si="0"/>
        <v>30.743571430027167</v>
      </c>
      <c r="E52" s="5">
        <f t="shared" si="1"/>
        <v>2.5424933572632464</v>
      </c>
      <c r="F52" s="3">
        <v>44457</v>
      </c>
      <c r="G52" s="4">
        <v>0.75</v>
      </c>
      <c r="H52" s="5">
        <v>1.1889999999952401</v>
      </c>
      <c r="I52" s="5">
        <f t="shared" si="2"/>
        <v>31.629680033732544</v>
      </c>
      <c r="J52" s="5">
        <f t="shared" si="3"/>
        <v>2.6157745387896814</v>
      </c>
      <c r="K52" s="3">
        <v>44459</v>
      </c>
      <c r="L52" s="4">
        <v>0.75</v>
      </c>
      <c r="M52" s="5">
        <v>1.1969999999952099</v>
      </c>
      <c r="N52" s="5">
        <f t="shared" si="4"/>
        <v>31.969709512023762</v>
      </c>
      <c r="O52" s="5">
        <f t="shared" si="5"/>
        <v>2.6438949766443649</v>
      </c>
    </row>
    <row r="53" spans="1:15" x14ac:dyDescent="0.25">
      <c r="A53" s="3">
        <v>44455</v>
      </c>
      <c r="B53" s="4">
        <v>0.79166666666666663</v>
      </c>
      <c r="C53" s="5">
        <v>1.1849999999952601</v>
      </c>
      <c r="D53" s="5">
        <f t="shared" si="0"/>
        <v>31.460174160256308</v>
      </c>
      <c r="E53" s="5">
        <f t="shared" si="1"/>
        <v>2.6017564030531966</v>
      </c>
      <c r="F53" s="3">
        <v>44457</v>
      </c>
      <c r="G53" s="4">
        <v>0.79166666666666663</v>
      </c>
      <c r="H53" s="5">
        <v>1.1779999999952799</v>
      </c>
      <c r="I53" s="5">
        <f t="shared" si="2"/>
        <v>31.164356954307067</v>
      </c>
      <c r="J53" s="5">
        <f t="shared" si="3"/>
        <v>2.5772923201211944</v>
      </c>
      <c r="K53" s="3">
        <v>44459</v>
      </c>
      <c r="L53" s="4">
        <v>0.79166666666666663</v>
      </c>
      <c r="M53" s="5">
        <v>1.21299999999514</v>
      </c>
      <c r="N53" s="5">
        <f t="shared" si="4"/>
        <v>32.653826538788131</v>
      </c>
      <c r="O53" s="5">
        <f t="shared" si="5"/>
        <v>2.7004714547577784</v>
      </c>
    </row>
    <row r="54" spans="1:15" x14ac:dyDescent="0.25">
      <c r="A54" s="3">
        <v>44455</v>
      </c>
      <c r="B54" s="4">
        <v>0.83333333333333337</v>
      </c>
      <c r="C54" s="5">
        <v>1.1779999999952799</v>
      </c>
      <c r="D54" s="5">
        <f t="shared" si="0"/>
        <v>31.164356954307067</v>
      </c>
      <c r="E54" s="5">
        <f t="shared" si="1"/>
        <v>2.5772923201211944</v>
      </c>
      <c r="F54" s="3">
        <v>44457</v>
      </c>
      <c r="G54" s="4">
        <v>0.83333333333333337</v>
      </c>
      <c r="H54" s="5">
        <v>1.1799999999952799</v>
      </c>
      <c r="I54" s="5">
        <f t="shared" si="2"/>
        <v>31.248769803540014</v>
      </c>
      <c r="J54" s="5">
        <f t="shared" si="3"/>
        <v>2.5842732627527591</v>
      </c>
      <c r="K54" s="3">
        <v>44459</v>
      </c>
      <c r="L54" s="4">
        <v>0.83333333333333337</v>
      </c>
      <c r="M54" s="5">
        <v>1.20199999999519</v>
      </c>
      <c r="N54" s="5">
        <f t="shared" si="4"/>
        <v>32.182915699477419</v>
      </c>
      <c r="O54" s="5">
        <f t="shared" si="5"/>
        <v>2.6615271283467825</v>
      </c>
    </row>
    <row r="55" spans="1:15" x14ac:dyDescent="0.25">
      <c r="A55" s="3">
        <v>44455</v>
      </c>
      <c r="B55" s="4">
        <v>0.875</v>
      </c>
      <c r="C55" s="5">
        <v>1.1829999999952601</v>
      </c>
      <c r="D55" s="5">
        <f t="shared" si="0"/>
        <v>31.3755486425767</v>
      </c>
      <c r="E55" s="5">
        <f t="shared" si="1"/>
        <v>2.5947578727410927</v>
      </c>
      <c r="F55" s="3">
        <v>44457</v>
      </c>
      <c r="G55" s="4">
        <v>0.875</v>
      </c>
      <c r="H55" s="5">
        <v>1.1799999999952799</v>
      </c>
      <c r="I55" s="5">
        <f t="shared" si="2"/>
        <v>31.248769803540014</v>
      </c>
      <c r="J55" s="5">
        <f t="shared" si="3"/>
        <v>2.5842732627527591</v>
      </c>
      <c r="K55" s="3">
        <v>44459</v>
      </c>
      <c r="L55" s="4">
        <v>0.875</v>
      </c>
      <c r="M55" s="5">
        <v>1.2049999999951799</v>
      </c>
      <c r="N55" s="5">
        <f t="shared" si="4"/>
        <v>32.311092897510193</v>
      </c>
      <c r="O55" s="5">
        <f t="shared" si="5"/>
        <v>2.672127382624093</v>
      </c>
    </row>
    <row r="56" spans="1:15" x14ac:dyDescent="0.25">
      <c r="A56" s="3">
        <v>44455</v>
      </c>
      <c r="B56" s="4">
        <v>0.91666666666666663</v>
      </c>
      <c r="C56" s="5">
        <v>1.1699999999953199</v>
      </c>
      <c r="D56" s="5">
        <f t="shared" si="0"/>
        <v>30.82755784228209</v>
      </c>
      <c r="E56" s="5">
        <f t="shared" si="1"/>
        <v>2.5494390335567285</v>
      </c>
      <c r="F56" s="3">
        <v>44457</v>
      </c>
      <c r="G56" s="4">
        <v>0.91666666666666663</v>
      </c>
      <c r="H56" s="5">
        <v>1.1799999999952799</v>
      </c>
      <c r="I56" s="5">
        <f t="shared" si="2"/>
        <v>31.248769803540014</v>
      </c>
      <c r="J56" s="5">
        <f t="shared" si="3"/>
        <v>2.5842732627527591</v>
      </c>
      <c r="K56" s="3">
        <v>44459</v>
      </c>
      <c r="L56" s="4">
        <v>0.91666666666666663</v>
      </c>
      <c r="M56" s="5">
        <v>1.1999999999952</v>
      </c>
      <c r="N56" s="5">
        <f t="shared" si="4"/>
        <v>32.097569817448274</v>
      </c>
      <c r="O56" s="5">
        <f t="shared" si="5"/>
        <v>2.6544690239029722</v>
      </c>
    </row>
    <row r="57" spans="1:15" x14ac:dyDescent="0.25">
      <c r="A57" s="3">
        <v>44455</v>
      </c>
      <c r="B57" s="4">
        <v>0.95833333333333337</v>
      </c>
      <c r="C57" s="5">
        <v>1.1659999999953301</v>
      </c>
      <c r="D57" s="5">
        <f t="shared" si="0"/>
        <v>30.659670482378793</v>
      </c>
      <c r="E57" s="5">
        <f t="shared" si="1"/>
        <v>2.5355547488927259</v>
      </c>
      <c r="F57" s="3">
        <v>44457</v>
      </c>
      <c r="G57" s="4">
        <v>0.95833333333333337</v>
      </c>
      <c r="H57" s="5">
        <v>1.1749999999953</v>
      </c>
      <c r="I57" s="5">
        <f t="shared" si="2"/>
        <v>31.037897392031738</v>
      </c>
      <c r="J57" s="5">
        <f t="shared" si="3"/>
        <v>2.5668341143210247</v>
      </c>
      <c r="K57" s="3">
        <v>44459</v>
      </c>
      <c r="L57" s="4">
        <v>0.95833333333333337</v>
      </c>
      <c r="M57" s="5">
        <v>1.21099999999515</v>
      </c>
      <c r="N57" s="5">
        <f t="shared" si="4"/>
        <v>32.568016740394171</v>
      </c>
      <c r="O57" s="5">
        <f t="shared" si="5"/>
        <v>2.6933749844305979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EA74B-5BD1-4252-B539-8800D1BBED89}">
  <dimension ref="A1:T57"/>
  <sheetViews>
    <sheetView workbookViewId="0">
      <selection activeCell="E4" sqref="E4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33.907498413171716</v>
      </c>
    </row>
    <row r="8" spans="1:20" x14ac:dyDescent="0.25">
      <c r="A8" s="1"/>
      <c r="B8" s="1"/>
      <c r="C8" s="1"/>
    </row>
    <row r="9" spans="1:20" x14ac:dyDescent="0.25">
      <c r="A9" s="35" t="s">
        <v>5</v>
      </c>
      <c r="B9" s="35" t="s">
        <v>6</v>
      </c>
      <c r="C9" s="35" t="s">
        <v>7</v>
      </c>
      <c r="D9" s="35" t="s">
        <v>8</v>
      </c>
      <c r="E9" s="35" t="s">
        <v>9</v>
      </c>
      <c r="F9" s="35" t="s">
        <v>5</v>
      </c>
      <c r="G9" s="35" t="s">
        <v>6</v>
      </c>
      <c r="H9" s="35" t="s">
        <v>7</v>
      </c>
      <c r="I9" s="35" t="s">
        <v>8</v>
      </c>
      <c r="J9" s="35" t="s">
        <v>9</v>
      </c>
      <c r="K9" s="35" t="s">
        <v>5</v>
      </c>
      <c r="L9" s="35" t="s">
        <v>6</v>
      </c>
      <c r="M9" s="35" t="s">
        <v>7</v>
      </c>
      <c r="N9" s="35" t="s">
        <v>8</v>
      </c>
      <c r="O9" s="35" t="s">
        <v>9</v>
      </c>
      <c r="P9" s="35" t="s">
        <v>5</v>
      </c>
      <c r="Q9" s="35" t="s">
        <v>6</v>
      </c>
      <c r="R9" s="35" t="s">
        <v>7</v>
      </c>
      <c r="S9" s="35" t="s">
        <v>8</v>
      </c>
      <c r="T9" s="35" t="s">
        <v>9</v>
      </c>
    </row>
    <row r="10" spans="1:20" x14ac:dyDescent="0.25">
      <c r="A10" s="3">
        <v>44461</v>
      </c>
      <c r="B10" s="4">
        <v>0</v>
      </c>
      <c r="C10" s="5">
        <v>1.19199999999523</v>
      </c>
      <c r="D10" s="5">
        <f t="shared" ref="D10:D57" si="0">4*6*(C10^(1.522*(6^0.026)))</f>
        <v>31.757032193884712</v>
      </c>
      <c r="E10" s="5">
        <f t="shared" ref="E10:E57" si="1">D10*0.0827</f>
        <v>2.6263065624342654</v>
      </c>
      <c r="F10" s="3">
        <v>44463</v>
      </c>
      <c r="G10" s="4">
        <v>0</v>
      </c>
      <c r="H10" s="5">
        <v>1.1909999999952301</v>
      </c>
      <c r="I10" s="5">
        <f t="shared" ref="I10:I57" si="2">4*6*(H10^(1.522*(6^0.026)))</f>
        <v>31.71456027352918</v>
      </c>
      <c r="J10" s="5">
        <f t="shared" ref="J10:J57" si="3">I10*0.0827</f>
        <v>2.6227941346208632</v>
      </c>
      <c r="K10" s="3">
        <v>44465</v>
      </c>
      <c r="L10" s="4">
        <v>0</v>
      </c>
      <c r="M10" s="5">
        <v>1.2229999999951</v>
      </c>
      <c r="N10" s="5">
        <f t="shared" ref="N10:N57" si="4">4*6*(M10^(1.522*(6^0.026)))</f>
        <v>33.084136879757395</v>
      </c>
      <c r="O10" s="5">
        <f t="shared" ref="O10:O57" si="5">N10*0.0827</f>
        <v>2.7360581199559366</v>
      </c>
      <c r="P10" s="3">
        <v>44467</v>
      </c>
      <c r="Q10" s="4">
        <v>0</v>
      </c>
      <c r="R10" s="5">
        <v>1.18599999999525</v>
      </c>
      <c r="S10" s="5">
        <f t="shared" ref="S10:S33" si="6">4*6*(R10^(1.522*(6^0.026)))</f>
        <v>31.502518784751558</v>
      </c>
      <c r="T10" s="5">
        <f t="shared" ref="T10:T33" si="7">S10*0.0827</f>
        <v>2.6052583034989536</v>
      </c>
    </row>
    <row r="11" spans="1:20" x14ac:dyDescent="0.25">
      <c r="A11" s="3">
        <v>44461</v>
      </c>
      <c r="B11" s="4">
        <v>4.1666666666666664E-2</v>
      </c>
      <c r="C11" s="5">
        <v>1.19599999999521</v>
      </c>
      <c r="D11" s="5">
        <f t="shared" si="0"/>
        <v>31.927131710182003</v>
      </c>
      <c r="E11" s="5">
        <f t="shared" si="1"/>
        <v>2.6403737924320514</v>
      </c>
      <c r="F11" s="3">
        <v>44463</v>
      </c>
      <c r="G11" s="4">
        <v>4.1666666666666664E-2</v>
      </c>
      <c r="H11" s="5">
        <v>1.19199999999523</v>
      </c>
      <c r="I11" s="5">
        <f t="shared" si="2"/>
        <v>31.757032193884712</v>
      </c>
      <c r="J11" s="5">
        <f t="shared" si="3"/>
        <v>2.6263065624342654</v>
      </c>
      <c r="K11" s="3">
        <v>44465</v>
      </c>
      <c r="L11" s="4">
        <v>4.1666666666666664E-2</v>
      </c>
      <c r="M11" s="5">
        <v>1.2259999999950899</v>
      </c>
      <c r="N11" s="5">
        <f t="shared" si="4"/>
        <v>33.213639238941347</v>
      </c>
      <c r="O11" s="5">
        <f t="shared" si="5"/>
        <v>2.7467679650604491</v>
      </c>
      <c r="P11" s="3">
        <v>44467</v>
      </c>
      <c r="Q11" s="4">
        <v>4.1666666666666664E-2</v>
      </c>
      <c r="R11" s="5">
        <v>1.18599999999525</v>
      </c>
      <c r="S11" s="5">
        <f t="shared" si="6"/>
        <v>31.502518784751558</v>
      </c>
      <c r="T11" s="5">
        <f t="shared" si="7"/>
        <v>2.6052583034989536</v>
      </c>
    </row>
    <row r="12" spans="1:20" x14ac:dyDescent="0.25">
      <c r="A12" s="3">
        <v>44461</v>
      </c>
      <c r="B12" s="4">
        <v>8.3333333333333329E-2</v>
      </c>
      <c r="C12" s="5">
        <v>1.1779999999952799</v>
      </c>
      <c r="D12" s="5">
        <f t="shared" si="0"/>
        <v>31.164356954307067</v>
      </c>
      <c r="E12" s="5">
        <f t="shared" si="1"/>
        <v>2.5772923201211944</v>
      </c>
      <c r="F12" s="3">
        <v>44463</v>
      </c>
      <c r="G12" s="4">
        <v>8.3333333333333329E-2</v>
      </c>
      <c r="H12" s="5">
        <v>1.2009999999951899</v>
      </c>
      <c r="I12" s="5">
        <f t="shared" si="2"/>
        <v>32.140232195381252</v>
      </c>
      <c r="J12" s="5">
        <f t="shared" si="3"/>
        <v>2.6579972025580294</v>
      </c>
      <c r="K12" s="3">
        <v>44465</v>
      </c>
      <c r="L12" s="4">
        <v>8.3333333333333329E-2</v>
      </c>
      <c r="M12" s="5">
        <v>1.23299999999506</v>
      </c>
      <c r="N12" s="5">
        <f t="shared" si="4"/>
        <v>33.516544353297768</v>
      </c>
      <c r="O12" s="5">
        <f t="shared" si="5"/>
        <v>2.7718182180177253</v>
      </c>
      <c r="P12" s="3">
        <v>44467</v>
      </c>
      <c r="Q12" s="4">
        <v>8.3333333333333329E-2</v>
      </c>
      <c r="R12" s="5">
        <v>1.1779999999952799</v>
      </c>
      <c r="S12" s="5">
        <f t="shared" si="6"/>
        <v>31.164356954307067</v>
      </c>
      <c r="T12" s="5">
        <f t="shared" si="7"/>
        <v>2.5772923201211944</v>
      </c>
    </row>
    <row r="13" spans="1:20" x14ac:dyDescent="0.25">
      <c r="A13" s="3">
        <v>44461</v>
      </c>
      <c r="B13" s="4">
        <v>0.125</v>
      </c>
      <c r="C13" s="5">
        <v>1.1889999999952401</v>
      </c>
      <c r="D13" s="5">
        <f t="shared" si="0"/>
        <v>31.629680033732544</v>
      </c>
      <c r="E13" s="5">
        <f t="shared" si="1"/>
        <v>2.6157745387896814</v>
      </c>
      <c r="F13" s="3">
        <v>44463</v>
      </c>
      <c r="G13" s="4">
        <v>0.125</v>
      </c>
      <c r="H13" s="5">
        <v>1.2029999999951799</v>
      </c>
      <c r="I13" s="5">
        <f t="shared" si="2"/>
        <v>32.225620322608563</v>
      </c>
      <c r="J13" s="5">
        <f t="shared" si="3"/>
        <v>2.665058800679728</v>
      </c>
      <c r="K13" s="3">
        <v>44465</v>
      </c>
      <c r="L13" s="4">
        <v>0.125</v>
      </c>
      <c r="M13" s="5">
        <v>1.2279999999950799</v>
      </c>
      <c r="N13" s="5">
        <f t="shared" si="4"/>
        <v>33.300078908830571</v>
      </c>
      <c r="O13" s="5">
        <f t="shared" si="5"/>
        <v>2.753916525760288</v>
      </c>
      <c r="P13" s="3">
        <v>44467</v>
      </c>
      <c r="Q13" s="4">
        <v>0.125</v>
      </c>
      <c r="R13" s="5">
        <v>1.18999999999524</v>
      </c>
      <c r="S13" s="5">
        <f t="shared" si="6"/>
        <v>31.672109551072047</v>
      </c>
      <c r="T13" s="5">
        <f t="shared" si="7"/>
        <v>2.6192834598736581</v>
      </c>
    </row>
    <row r="14" spans="1:20" x14ac:dyDescent="0.25">
      <c r="A14" s="3">
        <v>44461</v>
      </c>
      <c r="B14" s="4">
        <v>0.16666666666666666</v>
      </c>
      <c r="C14" s="5">
        <v>1.1739999999952999</v>
      </c>
      <c r="D14" s="5">
        <f t="shared" si="0"/>
        <v>30.995786823714919</v>
      </c>
      <c r="E14" s="5">
        <f t="shared" si="1"/>
        <v>2.5633515703212235</v>
      </c>
      <c r="F14" s="3">
        <v>44463</v>
      </c>
      <c r="G14" s="4">
        <v>0.16666666666666666</v>
      </c>
      <c r="H14" s="5">
        <v>1.1979999999952</v>
      </c>
      <c r="I14" s="5">
        <f t="shared" si="2"/>
        <v>32.012308468620859</v>
      </c>
      <c r="J14" s="5">
        <f t="shared" si="3"/>
        <v>2.6474179103549447</v>
      </c>
      <c r="K14" s="3">
        <v>44465</v>
      </c>
      <c r="L14" s="4">
        <v>0.16666666666666666</v>
      </c>
      <c r="M14" s="5">
        <v>1.2339999999950599</v>
      </c>
      <c r="N14" s="5">
        <f t="shared" si="4"/>
        <v>33.559900176135237</v>
      </c>
      <c r="O14" s="5">
        <f t="shared" si="5"/>
        <v>2.7754037445663839</v>
      </c>
      <c r="P14" s="3">
        <v>44467</v>
      </c>
      <c r="Q14" s="4">
        <v>0.16666666666666666</v>
      </c>
      <c r="R14" s="5">
        <v>1.18599999999525</v>
      </c>
      <c r="S14" s="5">
        <f t="shared" si="6"/>
        <v>31.502518784751558</v>
      </c>
      <c r="T14" s="5">
        <f t="shared" si="7"/>
        <v>2.6052583034989536</v>
      </c>
    </row>
    <row r="15" spans="1:20" x14ac:dyDescent="0.25">
      <c r="A15" s="3">
        <v>44461</v>
      </c>
      <c r="B15" s="4">
        <v>0.20833333333333334</v>
      </c>
      <c r="C15" s="5">
        <v>1.1729999999953</v>
      </c>
      <c r="D15" s="5">
        <f t="shared" si="0"/>
        <v>30.953697577209553</v>
      </c>
      <c r="E15" s="5">
        <f t="shared" si="1"/>
        <v>2.5598707896352297</v>
      </c>
      <c r="F15" s="3">
        <v>44463</v>
      </c>
      <c r="G15" s="4">
        <v>0.20833333333333334</v>
      </c>
      <c r="H15" s="5">
        <v>1.17899999999528</v>
      </c>
      <c r="I15" s="5">
        <f t="shared" si="2"/>
        <v>31.20655273637065</v>
      </c>
      <c r="J15" s="5">
        <f t="shared" si="3"/>
        <v>2.5807819112978527</v>
      </c>
      <c r="K15" s="3">
        <v>44465</v>
      </c>
      <c r="L15" s="4">
        <v>0.20833333333333334</v>
      </c>
      <c r="M15" s="5">
        <v>1.24199999999503</v>
      </c>
      <c r="N15" s="5">
        <f t="shared" si="4"/>
        <v>33.907498413171716</v>
      </c>
      <c r="O15" s="5">
        <f t="shared" si="5"/>
        <v>2.8041501187693005</v>
      </c>
      <c r="P15" s="3">
        <v>44467</v>
      </c>
      <c r="Q15" s="4">
        <v>0.20833333333333334</v>
      </c>
      <c r="R15" s="5">
        <v>1.1729999999953</v>
      </c>
      <c r="S15" s="5">
        <f t="shared" si="6"/>
        <v>30.953697577209553</v>
      </c>
      <c r="T15" s="5">
        <f t="shared" si="7"/>
        <v>2.5598707896352297</v>
      </c>
    </row>
    <row r="16" spans="1:20" x14ac:dyDescent="0.25">
      <c r="A16" s="3">
        <v>44461</v>
      </c>
      <c r="B16" s="4">
        <v>0.25</v>
      </c>
      <c r="C16" s="5">
        <v>1.16699999999533</v>
      </c>
      <c r="D16" s="5">
        <f t="shared" si="0"/>
        <v>30.701610269418151</v>
      </c>
      <c r="E16" s="5">
        <f t="shared" si="1"/>
        <v>2.5390231692808811</v>
      </c>
      <c r="F16" s="3">
        <v>44463</v>
      </c>
      <c r="G16" s="4">
        <v>0.25</v>
      </c>
      <c r="H16" s="5">
        <v>1.1829999999952601</v>
      </c>
      <c r="I16" s="5">
        <f t="shared" si="2"/>
        <v>31.3755486425767</v>
      </c>
      <c r="J16" s="5">
        <f t="shared" si="3"/>
        <v>2.5947578727410927</v>
      </c>
      <c r="K16" s="3">
        <v>44465</v>
      </c>
      <c r="L16" s="4">
        <v>0.25</v>
      </c>
      <c r="M16" s="5">
        <v>1.2259999999950899</v>
      </c>
      <c r="N16" s="5">
        <f t="shared" si="4"/>
        <v>33.213639238941347</v>
      </c>
      <c r="O16" s="5">
        <f t="shared" si="5"/>
        <v>2.7467679650604491</v>
      </c>
      <c r="P16" s="3">
        <v>44467</v>
      </c>
      <c r="Q16" s="4">
        <v>0.25</v>
      </c>
      <c r="R16" s="5">
        <v>1.19399999999522</v>
      </c>
      <c r="S16" s="5">
        <f t="shared" si="6"/>
        <v>31.84203959945156</v>
      </c>
      <c r="T16" s="5">
        <f t="shared" si="7"/>
        <v>2.6333366748746441</v>
      </c>
    </row>
    <row r="17" spans="1:20" x14ac:dyDescent="0.25">
      <c r="A17" s="3">
        <v>44461</v>
      </c>
      <c r="B17" s="4">
        <v>0.29166666666666669</v>
      </c>
      <c r="C17" s="5">
        <v>1.17899999999528</v>
      </c>
      <c r="D17" s="5">
        <f t="shared" si="0"/>
        <v>31.20655273637065</v>
      </c>
      <c r="E17" s="5">
        <f t="shared" si="1"/>
        <v>2.5807819112978527</v>
      </c>
      <c r="F17" s="3">
        <v>44463</v>
      </c>
      <c r="G17" s="4">
        <v>0.29166666666666669</v>
      </c>
      <c r="H17" s="5">
        <v>1.18399999999526</v>
      </c>
      <c r="I17" s="5">
        <f t="shared" si="2"/>
        <v>31.417850777107368</v>
      </c>
      <c r="J17" s="5">
        <f t="shared" si="3"/>
        <v>2.5982562592667793</v>
      </c>
      <c r="K17" s="3">
        <v>44465</v>
      </c>
      <c r="L17" s="4">
        <v>0.29166666666666669</v>
      </c>
      <c r="M17" s="5">
        <v>1.2219999999951101</v>
      </c>
      <c r="N17" s="5">
        <f t="shared" si="4"/>
        <v>33.04101135995478</v>
      </c>
      <c r="O17" s="5">
        <f t="shared" si="5"/>
        <v>2.7324916394682601</v>
      </c>
      <c r="P17" s="3">
        <v>44467</v>
      </c>
      <c r="Q17" s="4">
        <v>0.29166666666666669</v>
      </c>
      <c r="R17" s="5">
        <v>1.2009999999951899</v>
      </c>
      <c r="S17" s="5">
        <f t="shared" si="6"/>
        <v>32.140232195381252</v>
      </c>
      <c r="T17" s="5">
        <f t="shared" si="7"/>
        <v>2.6579972025580294</v>
      </c>
    </row>
    <row r="18" spans="1:20" x14ac:dyDescent="0.25">
      <c r="A18" s="3">
        <v>44461</v>
      </c>
      <c r="B18" s="4">
        <v>0.33333333333333331</v>
      </c>
      <c r="C18" s="5">
        <v>1.1599999999953601</v>
      </c>
      <c r="D18" s="5">
        <f t="shared" si="0"/>
        <v>30.408481021807496</v>
      </c>
      <c r="E18" s="5">
        <f t="shared" si="1"/>
        <v>2.51478138050348</v>
      </c>
      <c r="F18" s="3">
        <v>44463</v>
      </c>
      <c r="G18" s="4">
        <v>0.33333333333333331</v>
      </c>
      <c r="H18" s="5">
        <v>1.1819999999952699</v>
      </c>
      <c r="I18" s="5">
        <f t="shared" si="2"/>
        <v>31.333267763944871</v>
      </c>
      <c r="J18" s="5">
        <f t="shared" si="3"/>
        <v>2.5912612440782405</v>
      </c>
      <c r="K18" s="3">
        <v>44465</v>
      </c>
      <c r="L18" s="4">
        <v>0.33333333333333331</v>
      </c>
      <c r="M18" s="5">
        <v>1.1969999999952099</v>
      </c>
      <c r="N18" s="5">
        <f t="shared" si="4"/>
        <v>31.969709512023762</v>
      </c>
      <c r="O18" s="5">
        <f t="shared" si="5"/>
        <v>2.6438949766443649</v>
      </c>
      <c r="P18" s="3">
        <v>44467</v>
      </c>
      <c r="Q18" s="4">
        <v>0.33333333333333331</v>
      </c>
      <c r="R18" s="5">
        <v>1.16699999999533</v>
      </c>
      <c r="S18" s="5">
        <f t="shared" si="6"/>
        <v>30.701610269418151</v>
      </c>
      <c r="T18" s="5">
        <f t="shared" si="7"/>
        <v>2.5390231692808811</v>
      </c>
    </row>
    <row r="19" spans="1:20" x14ac:dyDescent="0.25">
      <c r="A19" s="3">
        <v>44461</v>
      </c>
      <c r="B19" s="4">
        <v>0.375</v>
      </c>
      <c r="C19" s="5">
        <v>1.1869999999952501</v>
      </c>
      <c r="D19" s="5">
        <f t="shared" si="0"/>
        <v>31.544884643331073</v>
      </c>
      <c r="E19" s="5">
        <f t="shared" si="1"/>
        <v>2.6087619600034797</v>
      </c>
      <c r="F19" s="3">
        <v>44463</v>
      </c>
      <c r="G19" s="4">
        <v>0.375</v>
      </c>
      <c r="H19" s="5">
        <v>1.19599999999521</v>
      </c>
      <c r="I19" s="5">
        <f t="shared" si="2"/>
        <v>31.927131710182003</v>
      </c>
      <c r="J19" s="5">
        <f t="shared" si="3"/>
        <v>2.6403737924320514</v>
      </c>
      <c r="K19" s="3">
        <v>44465</v>
      </c>
      <c r="L19" s="4">
        <v>0.375</v>
      </c>
      <c r="M19" s="5">
        <v>1.2029999999951799</v>
      </c>
      <c r="N19" s="5">
        <f t="shared" si="4"/>
        <v>32.225620322608563</v>
      </c>
      <c r="O19" s="5">
        <f t="shared" si="5"/>
        <v>2.665058800679728</v>
      </c>
      <c r="P19" s="3">
        <v>44467</v>
      </c>
      <c r="Q19" s="4">
        <v>0.375</v>
      </c>
      <c r="R19" s="5">
        <v>1.20599999999517</v>
      </c>
      <c r="S19" s="5">
        <f t="shared" si="6"/>
        <v>32.353860835066726</v>
      </c>
      <c r="T19" s="5">
        <f t="shared" si="7"/>
        <v>2.6756642910600181</v>
      </c>
    </row>
    <row r="20" spans="1:20" x14ac:dyDescent="0.25">
      <c r="A20" s="3">
        <v>44461</v>
      </c>
      <c r="B20" s="4">
        <v>0.41666666666666669</v>
      </c>
      <c r="C20" s="5">
        <v>1.1869999999952501</v>
      </c>
      <c r="D20" s="5">
        <f t="shared" si="0"/>
        <v>31.544884643331073</v>
      </c>
      <c r="E20" s="5">
        <f t="shared" si="1"/>
        <v>2.6087619600034797</v>
      </c>
      <c r="F20" s="3">
        <v>44463</v>
      </c>
      <c r="G20" s="4">
        <v>0.41666666666666669</v>
      </c>
      <c r="H20" s="5">
        <v>1.1929999999952201</v>
      </c>
      <c r="I20" s="5">
        <f t="shared" si="2"/>
        <v>31.799525304926249</v>
      </c>
      <c r="J20" s="5">
        <f t="shared" si="3"/>
        <v>2.6298207427174005</v>
      </c>
      <c r="K20" s="3">
        <v>44465</v>
      </c>
      <c r="L20" s="4">
        <v>0.41666666666666669</v>
      </c>
      <c r="M20" s="5">
        <v>1.2239999999950999</v>
      </c>
      <c r="N20" s="5">
        <f t="shared" si="4"/>
        <v>33.127283370820237</v>
      </c>
      <c r="O20" s="5">
        <f t="shared" si="5"/>
        <v>2.7396263347668333</v>
      </c>
      <c r="P20" s="3">
        <v>44467</v>
      </c>
      <c r="Q20" s="4">
        <v>0.41666666666666669</v>
      </c>
      <c r="R20" s="5">
        <v>1.20399999999518</v>
      </c>
      <c r="S20" s="5">
        <f t="shared" si="6"/>
        <v>32.268346057656537</v>
      </c>
      <c r="T20" s="5">
        <f t="shared" si="7"/>
        <v>2.6685922189681954</v>
      </c>
    </row>
    <row r="21" spans="1:20" x14ac:dyDescent="0.25">
      <c r="A21" s="3">
        <v>44461</v>
      </c>
      <c r="B21" s="4">
        <v>0.45833333333333331</v>
      </c>
      <c r="C21" s="5">
        <v>1.1979999999952</v>
      </c>
      <c r="D21" s="5">
        <f t="shared" si="0"/>
        <v>32.012308468620859</v>
      </c>
      <c r="E21" s="5">
        <f t="shared" si="1"/>
        <v>2.6474179103549447</v>
      </c>
      <c r="F21" s="3">
        <v>44463</v>
      </c>
      <c r="G21" s="4">
        <v>0.45833333333333331</v>
      </c>
      <c r="H21" s="5">
        <v>1.19599999999521</v>
      </c>
      <c r="I21" s="5">
        <f t="shared" si="2"/>
        <v>31.927131710182003</v>
      </c>
      <c r="J21" s="5">
        <f t="shared" si="3"/>
        <v>2.6403737924320514</v>
      </c>
      <c r="K21" s="3">
        <v>44465</v>
      </c>
      <c r="L21" s="4">
        <v>0.45833333333333331</v>
      </c>
      <c r="M21" s="5">
        <v>1.21099999999515</v>
      </c>
      <c r="N21" s="5">
        <f t="shared" si="4"/>
        <v>32.568016740394171</v>
      </c>
      <c r="O21" s="5">
        <f t="shared" si="5"/>
        <v>2.6933749844305979</v>
      </c>
      <c r="P21" s="3">
        <v>44467</v>
      </c>
      <c r="Q21" s="4">
        <v>0.45833333333333331</v>
      </c>
      <c r="R21" s="5">
        <v>1.2179999999951201</v>
      </c>
      <c r="S21" s="5">
        <f t="shared" si="6"/>
        <v>32.868719132578718</v>
      </c>
      <c r="T21" s="5">
        <f t="shared" si="7"/>
        <v>2.7182430722642597</v>
      </c>
    </row>
    <row r="22" spans="1:20" x14ac:dyDescent="0.25">
      <c r="A22" s="3">
        <v>44461</v>
      </c>
      <c r="B22" s="4">
        <v>0.5</v>
      </c>
      <c r="C22" s="5">
        <v>1.18599999999525</v>
      </c>
      <c r="D22" s="5">
        <f t="shared" si="0"/>
        <v>31.502518784751558</v>
      </c>
      <c r="E22" s="5">
        <f t="shared" si="1"/>
        <v>2.6052583034989536</v>
      </c>
      <c r="F22" s="3">
        <v>44463</v>
      </c>
      <c r="G22" s="4">
        <v>0.5</v>
      </c>
      <c r="H22" s="5">
        <v>1.1969999999952099</v>
      </c>
      <c r="I22" s="5">
        <f t="shared" si="2"/>
        <v>31.969709512023762</v>
      </c>
      <c r="J22" s="5">
        <f t="shared" si="3"/>
        <v>2.6438949766443649</v>
      </c>
      <c r="K22" s="3">
        <v>44465</v>
      </c>
      <c r="L22" s="4">
        <v>0.5</v>
      </c>
      <c r="M22" s="5">
        <v>1.2199999999951201</v>
      </c>
      <c r="N22" s="5">
        <f t="shared" si="4"/>
        <v>32.954823261960016</v>
      </c>
      <c r="O22" s="5">
        <f t="shared" si="5"/>
        <v>2.7253638837640932</v>
      </c>
      <c r="P22" s="3">
        <v>44467</v>
      </c>
      <c r="Q22" s="4">
        <v>0.5</v>
      </c>
      <c r="R22" s="5">
        <v>1.2089999999951599</v>
      </c>
      <c r="S22" s="5">
        <f t="shared" si="6"/>
        <v>32.482291163056843</v>
      </c>
      <c r="T22" s="5">
        <f t="shared" si="7"/>
        <v>2.6862854791848005</v>
      </c>
    </row>
    <row r="23" spans="1:20" x14ac:dyDescent="0.25">
      <c r="A23" s="3">
        <v>44461</v>
      </c>
      <c r="B23" s="4">
        <v>0.54166666666666663</v>
      </c>
      <c r="C23" s="5">
        <v>1.1809999999952701</v>
      </c>
      <c r="D23" s="5">
        <f t="shared" si="0"/>
        <v>31.29100814849987</v>
      </c>
      <c r="E23" s="5">
        <f t="shared" si="1"/>
        <v>2.5877663738809389</v>
      </c>
      <c r="F23" s="3">
        <v>44463</v>
      </c>
      <c r="G23" s="4">
        <v>0.54166666666666663</v>
      </c>
      <c r="H23" s="5">
        <v>1.1999999999952</v>
      </c>
      <c r="I23" s="5">
        <f t="shared" si="2"/>
        <v>32.097569817448274</v>
      </c>
      <c r="J23" s="5">
        <f t="shared" si="3"/>
        <v>2.6544690239029722</v>
      </c>
      <c r="K23" s="3">
        <v>44465</v>
      </c>
      <c r="L23" s="4">
        <v>0.54166666666666663</v>
      </c>
      <c r="M23" s="5">
        <v>1.2199999999951201</v>
      </c>
      <c r="N23" s="5">
        <f t="shared" si="4"/>
        <v>32.954823261960016</v>
      </c>
      <c r="O23" s="5">
        <f t="shared" si="5"/>
        <v>2.7253638837640932</v>
      </c>
      <c r="P23" s="3">
        <v>44467</v>
      </c>
      <c r="Q23" s="4">
        <v>0.54166666666666663</v>
      </c>
      <c r="R23" s="5">
        <v>1.21299999999514</v>
      </c>
      <c r="S23" s="5">
        <f t="shared" si="6"/>
        <v>32.653826538788131</v>
      </c>
      <c r="T23" s="5">
        <f t="shared" si="7"/>
        <v>2.7004714547577784</v>
      </c>
    </row>
    <row r="24" spans="1:20" x14ac:dyDescent="0.25">
      <c r="A24" s="3">
        <v>44461</v>
      </c>
      <c r="B24" s="4">
        <v>0.58333333333333337</v>
      </c>
      <c r="C24" s="5">
        <v>1.17899999999528</v>
      </c>
      <c r="D24" s="5">
        <f t="shared" si="0"/>
        <v>31.20655273637065</v>
      </c>
      <c r="E24" s="5">
        <f t="shared" si="1"/>
        <v>2.5807819112978527</v>
      </c>
      <c r="F24" s="3">
        <v>44463</v>
      </c>
      <c r="G24" s="4">
        <v>0.58333333333333337</v>
      </c>
      <c r="H24" s="5">
        <v>1.17699999999529</v>
      </c>
      <c r="I24" s="5">
        <f t="shared" si="2"/>
        <v>31.122182464673315</v>
      </c>
      <c r="J24" s="5">
        <f t="shared" si="3"/>
        <v>2.5738044898284831</v>
      </c>
      <c r="K24" s="3">
        <v>44465</v>
      </c>
      <c r="L24" s="4">
        <v>0.58333333333333337</v>
      </c>
      <c r="M24" s="5">
        <v>1.2099999999951601</v>
      </c>
      <c r="N24" s="5">
        <f t="shared" si="4"/>
        <v>32.525143420568178</v>
      </c>
      <c r="O24" s="5">
        <f t="shared" si="5"/>
        <v>2.6898293608809882</v>
      </c>
      <c r="P24" s="3">
        <v>44467</v>
      </c>
      <c r="Q24" s="4">
        <v>0.58333333333333337</v>
      </c>
      <c r="R24" s="5">
        <v>1.21499999999514</v>
      </c>
      <c r="S24" s="5">
        <f t="shared" si="6"/>
        <v>32.739720501913354</v>
      </c>
      <c r="T24" s="5">
        <f t="shared" si="7"/>
        <v>2.707574885508234</v>
      </c>
    </row>
    <row r="25" spans="1:20" x14ac:dyDescent="0.25">
      <c r="A25" s="3">
        <v>44461</v>
      </c>
      <c r="B25" s="4">
        <v>0.625</v>
      </c>
      <c r="C25" s="5">
        <v>1.1869999999952501</v>
      </c>
      <c r="D25" s="5">
        <f t="shared" si="0"/>
        <v>31.544884643331073</v>
      </c>
      <c r="E25" s="5">
        <f t="shared" si="1"/>
        <v>2.6087619600034797</v>
      </c>
      <c r="F25" s="3">
        <v>44463</v>
      </c>
      <c r="G25" s="4">
        <v>0.625</v>
      </c>
      <c r="H25" s="5">
        <v>1.17699999999529</v>
      </c>
      <c r="I25" s="5">
        <f t="shared" si="2"/>
        <v>31.122182464673315</v>
      </c>
      <c r="J25" s="5">
        <f t="shared" si="3"/>
        <v>2.5738044898284831</v>
      </c>
      <c r="K25" s="3">
        <v>44465</v>
      </c>
      <c r="L25" s="4">
        <v>0.625</v>
      </c>
      <c r="M25" s="5">
        <v>1.20399999999518</v>
      </c>
      <c r="N25" s="5">
        <f t="shared" si="4"/>
        <v>32.268346057656537</v>
      </c>
      <c r="O25" s="5">
        <f t="shared" si="5"/>
        <v>2.6685922189681954</v>
      </c>
      <c r="P25" s="3">
        <v>44467</v>
      </c>
      <c r="Q25" s="4">
        <v>0.625</v>
      </c>
      <c r="R25" s="5">
        <v>1.21299999999514</v>
      </c>
      <c r="S25" s="5">
        <f t="shared" si="6"/>
        <v>32.653826538788131</v>
      </c>
      <c r="T25" s="5">
        <f t="shared" si="7"/>
        <v>2.7004714547577784</v>
      </c>
    </row>
    <row r="26" spans="1:20" x14ac:dyDescent="0.25">
      <c r="A26" s="3">
        <v>44461</v>
      </c>
      <c r="B26" s="4">
        <v>0.66666666666666663</v>
      </c>
      <c r="C26" s="5">
        <v>1.1819999999952699</v>
      </c>
      <c r="D26" s="5">
        <f t="shared" si="0"/>
        <v>31.333267763944871</v>
      </c>
      <c r="E26" s="5">
        <f t="shared" si="1"/>
        <v>2.5912612440782405</v>
      </c>
      <c r="F26" s="3">
        <v>44463</v>
      </c>
      <c r="G26" s="4">
        <v>0.66666666666666663</v>
      </c>
      <c r="H26" s="5">
        <v>1.1889999999952401</v>
      </c>
      <c r="I26" s="5">
        <f t="shared" si="2"/>
        <v>31.629680033732544</v>
      </c>
      <c r="J26" s="5">
        <f t="shared" si="3"/>
        <v>2.6157745387896814</v>
      </c>
      <c r="K26" s="3">
        <v>44465</v>
      </c>
      <c r="L26" s="4">
        <v>0.66666666666666663</v>
      </c>
      <c r="M26" s="5">
        <v>1.21299999999514</v>
      </c>
      <c r="N26" s="5">
        <f t="shared" si="4"/>
        <v>32.653826538788131</v>
      </c>
      <c r="O26" s="5">
        <f t="shared" si="5"/>
        <v>2.7004714547577784</v>
      </c>
      <c r="P26" s="3">
        <v>44467</v>
      </c>
      <c r="Q26" s="4">
        <v>0.66666666666666663</v>
      </c>
      <c r="R26" s="5">
        <v>1.2139999999951401</v>
      </c>
      <c r="S26" s="5">
        <f t="shared" si="6"/>
        <v>32.696763003274647</v>
      </c>
      <c r="T26" s="5">
        <f t="shared" si="7"/>
        <v>2.7040223003708133</v>
      </c>
    </row>
    <row r="27" spans="1:20" x14ac:dyDescent="0.25">
      <c r="A27" s="3">
        <v>44461</v>
      </c>
      <c r="B27" s="4">
        <v>0.70833333333333337</v>
      </c>
      <c r="C27" s="5">
        <v>1.1749999999953</v>
      </c>
      <c r="D27" s="5">
        <f t="shared" si="0"/>
        <v>31.037897392031738</v>
      </c>
      <c r="E27" s="5">
        <f t="shared" si="1"/>
        <v>2.5668341143210247</v>
      </c>
      <c r="F27" s="3">
        <v>44463</v>
      </c>
      <c r="G27" s="4">
        <v>0.70833333333333337</v>
      </c>
      <c r="H27" s="5">
        <v>1.18999999999524</v>
      </c>
      <c r="I27" s="5">
        <f t="shared" si="2"/>
        <v>31.672109551072047</v>
      </c>
      <c r="J27" s="5">
        <f t="shared" si="3"/>
        <v>2.6192834598736581</v>
      </c>
      <c r="K27" s="3">
        <v>44465</v>
      </c>
      <c r="L27" s="4">
        <v>0.70833333333333337</v>
      </c>
      <c r="M27" s="5">
        <v>1.21299999999514</v>
      </c>
      <c r="N27" s="5">
        <f t="shared" si="4"/>
        <v>32.653826538788131</v>
      </c>
      <c r="O27" s="5">
        <f t="shared" si="5"/>
        <v>2.7004714547577784</v>
      </c>
      <c r="P27" s="3">
        <v>44467</v>
      </c>
      <c r="Q27" s="4">
        <v>0.70833333333333337</v>
      </c>
      <c r="R27" s="5">
        <v>1.21899999999512</v>
      </c>
      <c r="S27" s="5">
        <f t="shared" si="6"/>
        <v>32.91176069770367</v>
      </c>
      <c r="T27" s="5">
        <f t="shared" si="7"/>
        <v>2.7218026097000934</v>
      </c>
    </row>
    <row r="28" spans="1:20" x14ac:dyDescent="0.25">
      <c r="A28" s="3">
        <v>44461</v>
      </c>
      <c r="B28" s="4">
        <v>0.75</v>
      </c>
      <c r="C28" s="5">
        <v>1.1889999999952401</v>
      </c>
      <c r="D28" s="5">
        <f t="shared" si="0"/>
        <v>31.629680033732544</v>
      </c>
      <c r="E28" s="5">
        <f t="shared" si="1"/>
        <v>2.6157745387896814</v>
      </c>
      <c r="F28" s="3">
        <v>44463</v>
      </c>
      <c r="G28" s="4">
        <v>0.75</v>
      </c>
      <c r="H28" s="5">
        <v>1.20199999999519</v>
      </c>
      <c r="I28" s="5">
        <f t="shared" si="2"/>
        <v>32.182915699477419</v>
      </c>
      <c r="J28" s="5">
        <f t="shared" si="3"/>
        <v>2.6615271283467825</v>
      </c>
      <c r="K28" s="3">
        <v>44465</v>
      </c>
      <c r="L28" s="4">
        <v>0.75</v>
      </c>
      <c r="M28" s="5">
        <v>1.2199999999951201</v>
      </c>
      <c r="N28" s="5">
        <f t="shared" si="4"/>
        <v>32.954823261960016</v>
      </c>
      <c r="O28" s="5">
        <f t="shared" si="5"/>
        <v>2.7253638837640932</v>
      </c>
      <c r="P28" s="3">
        <v>44467</v>
      </c>
      <c r="Q28" s="4">
        <v>0.75</v>
      </c>
      <c r="R28" s="5">
        <v>1.21699999999513</v>
      </c>
      <c r="S28" s="5">
        <f t="shared" si="6"/>
        <v>32.825698573573575</v>
      </c>
      <c r="T28" s="5">
        <f t="shared" si="7"/>
        <v>2.7146852720345347</v>
      </c>
    </row>
    <row r="29" spans="1:20" x14ac:dyDescent="0.25">
      <c r="A29" s="3">
        <v>44461</v>
      </c>
      <c r="B29" s="4">
        <v>0.79166666666666663</v>
      </c>
      <c r="C29" s="5">
        <v>1.17899999999528</v>
      </c>
      <c r="D29" s="5">
        <f t="shared" si="0"/>
        <v>31.20655273637065</v>
      </c>
      <c r="E29" s="5">
        <f t="shared" si="1"/>
        <v>2.5807819112978527</v>
      </c>
      <c r="F29" s="3">
        <v>44463</v>
      </c>
      <c r="G29" s="4">
        <v>0.79166666666666663</v>
      </c>
      <c r="H29" s="5">
        <v>1.2049999999951799</v>
      </c>
      <c r="I29" s="5">
        <f t="shared" si="2"/>
        <v>32.311092897510193</v>
      </c>
      <c r="J29" s="5">
        <f t="shared" si="3"/>
        <v>2.672127382624093</v>
      </c>
      <c r="K29" s="3">
        <v>44465</v>
      </c>
      <c r="L29" s="4">
        <v>0.79166666666666663</v>
      </c>
      <c r="M29" s="5">
        <v>1.2219999999951101</v>
      </c>
      <c r="N29" s="5">
        <f t="shared" si="4"/>
        <v>33.04101135995478</v>
      </c>
      <c r="O29" s="5">
        <f t="shared" si="5"/>
        <v>2.7324916394682601</v>
      </c>
      <c r="P29" s="3">
        <v>44467</v>
      </c>
      <c r="Q29" s="4">
        <v>0.79166666666666663</v>
      </c>
      <c r="R29" s="5">
        <v>1.22099999999511</v>
      </c>
      <c r="S29" s="5">
        <f t="shared" si="6"/>
        <v>32.997906818367397</v>
      </c>
      <c r="T29" s="5">
        <f t="shared" si="7"/>
        <v>2.7289268938789837</v>
      </c>
    </row>
    <row r="30" spans="1:20" x14ac:dyDescent="0.25">
      <c r="A30" s="3">
        <v>44461</v>
      </c>
      <c r="B30" s="4">
        <v>0.83333333333333337</v>
      </c>
      <c r="C30" s="5">
        <v>1.1799999999952799</v>
      </c>
      <c r="D30" s="5">
        <f t="shared" si="0"/>
        <v>31.248769803540014</v>
      </c>
      <c r="E30" s="5">
        <f t="shared" si="1"/>
        <v>2.5842732627527591</v>
      </c>
      <c r="F30" s="3">
        <v>44463</v>
      </c>
      <c r="G30" s="4">
        <v>0.83333333333333337</v>
      </c>
      <c r="H30" s="5">
        <v>1.1969999999952099</v>
      </c>
      <c r="I30" s="5">
        <f t="shared" si="2"/>
        <v>31.969709512023762</v>
      </c>
      <c r="J30" s="5">
        <f t="shared" si="3"/>
        <v>2.6438949766443649</v>
      </c>
      <c r="K30" s="3">
        <v>44465</v>
      </c>
      <c r="L30" s="4">
        <v>0.83333333333333337</v>
      </c>
      <c r="M30" s="5">
        <v>1.21899999999512</v>
      </c>
      <c r="N30" s="5">
        <f t="shared" si="4"/>
        <v>32.91176069770367</v>
      </c>
      <c r="O30" s="5">
        <f t="shared" si="5"/>
        <v>2.7218026097000934</v>
      </c>
      <c r="P30" s="3">
        <v>44467</v>
      </c>
      <c r="Q30" s="4">
        <v>0.83333333333333337</v>
      </c>
      <c r="R30" s="5">
        <v>1.22699999999509</v>
      </c>
      <c r="S30" s="5">
        <f t="shared" si="6"/>
        <v>33.256848602128159</v>
      </c>
      <c r="T30" s="5">
        <f t="shared" si="7"/>
        <v>2.7503413793959988</v>
      </c>
    </row>
    <row r="31" spans="1:20" x14ac:dyDescent="0.25">
      <c r="A31" s="3">
        <v>44461</v>
      </c>
      <c r="B31" s="4">
        <v>0.875</v>
      </c>
      <c r="C31" s="5">
        <v>1.1809999999952701</v>
      </c>
      <c r="D31" s="5">
        <f t="shared" si="0"/>
        <v>31.29100814849987</v>
      </c>
      <c r="E31" s="5">
        <f t="shared" si="1"/>
        <v>2.5877663738809389</v>
      </c>
      <c r="F31" s="3">
        <v>44463</v>
      </c>
      <c r="G31" s="4">
        <v>0.875</v>
      </c>
      <c r="H31" s="5">
        <v>1.18999999999524</v>
      </c>
      <c r="I31" s="5">
        <f t="shared" si="2"/>
        <v>31.672109551072047</v>
      </c>
      <c r="J31" s="5">
        <f t="shared" si="3"/>
        <v>2.6192834598736581</v>
      </c>
      <c r="K31" s="3">
        <v>44465</v>
      </c>
      <c r="L31" s="4">
        <v>0.875</v>
      </c>
      <c r="M31" s="5">
        <v>1.1969999999952099</v>
      </c>
      <c r="N31" s="5">
        <f t="shared" si="4"/>
        <v>31.969709512023762</v>
      </c>
      <c r="O31" s="5">
        <f t="shared" si="5"/>
        <v>2.6438949766443649</v>
      </c>
      <c r="P31" s="3">
        <v>44467</v>
      </c>
      <c r="Q31" s="4">
        <v>0.875</v>
      </c>
      <c r="R31" s="5">
        <v>1.2259999999950899</v>
      </c>
      <c r="S31" s="5">
        <f t="shared" si="6"/>
        <v>33.213639238941347</v>
      </c>
      <c r="T31" s="5">
        <f t="shared" si="7"/>
        <v>2.7467679650604491</v>
      </c>
    </row>
    <row r="32" spans="1:20" x14ac:dyDescent="0.25">
      <c r="A32" s="3">
        <v>44461</v>
      </c>
      <c r="B32" s="4">
        <v>0.91666666666666663</v>
      </c>
      <c r="C32" s="5">
        <v>1.17699999999529</v>
      </c>
      <c r="D32" s="5">
        <f t="shared" si="0"/>
        <v>31.122182464673315</v>
      </c>
      <c r="E32" s="5">
        <f t="shared" si="1"/>
        <v>2.5738044898284831</v>
      </c>
      <c r="F32" s="3">
        <v>44463</v>
      </c>
      <c r="G32" s="4">
        <v>0.91666666666666663</v>
      </c>
      <c r="H32" s="5">
        <v>1.2089999999951599</v>
      </c>
      <c r="I32" s="5">
        <f t="shared" si="2"/>
        <v>32.482291163056843</v>
      </c>
      <c r="J32" s="5">
        <f t="shared" si="3"/>
        <v>2.6862854791848005</v>
      </c>
      <c r="K32" s="3">
        <v>44465</v>
      </c>
      <c r="L32" s="4">
        <v>0.91666666666666663</v>
      </c>
      <c r="M32" s="5">
        <v>1.1999999999952</v>
      </c>
      <c r="N32" s="5">
        <f t="shared" si="4"/>
        <v>32.097569817448274</v>
      </c>
      <c r="O32" s="5">
        <f t="shared" si="5"/>
        <v>2.6544690239029722</v>
      </c>
      <c r="P32" s="3">
        <v>44467</v>
      </c>
      <c r="Q32" s="4">
        <v>0.91666666666666663</v>
      </c>
      <c r="R32" s="5">
        <v>1.20599999999517</v>
      </c>
      <c r="S32" s="5">
        <f t="shared" si="6"/>
        <v>32.353860835066726</v>
      </c>
      <c r="T32" s="5">
        <f t="shared" si="7"/>
        <v>2.6756642910600181</v>
      </c>
    </row>
    <row r="33" spans="1:20" x14ac:dyDescent="0.25">
      <c r="A33" s="3">
        <v>44461</v>
      </c>
      <c r="B33" s="4">
        <v>0.95833333333333337</v>
      </c>
      <c r="C33" s="5">
        <v>1.1829999999952601</v>
      </c>
      <c r="D33" s="5">
        <f t="shared" si="0"/>
        <v>31.3755486425767</v>
      </c>
      <c r="E33" s="5">
        <f t="shared" si="1"/>
        <v>2.5947578727410927</v>
      </c>
      <c r="F33" s="3">
        <v>44463</v>
      </c>
      <c r="G33" s="4">
        <v>0.95833333333333337</v>
      </c>
      <c r="H33" s="5">
        <v>1.2099999999951601</v>
      </c>
      <c r="I33" s="5">
        <f t="shared" si="2"/>
        <v>32.525143420568178</v>
      </c>
      <c r="J33" s="5">
        <f t="shared" si="3"/>
        <v>2.6898293608809882</v>
      </c>
      <c r="K33" s="3">
        <v>44465</v>
      </c>
      <c r="L33" s="4">
        <v>0.95833333333333337</v>
      </c>
      <c r="M33" s="5">
        <v>1.1929999999952201</v>
      </c>
      <c r="N33" s="5">
        <f t="shared" si="4"/>
        <v>31.799525304926249</v>
      </c>
      <c r="O33" s="5">
        <f t="shared" si="5"/>
        <v>2.6298207427174005</v>
      </c>
      <c r="P33" s="3">
        <v>44467</v>
      </c>
      <c r="Q33" s="4">
        <v>0.95833333333333337</v>
      </c>
      <c r="R33" s="5">
        <v>1.2199999999951201</v>
      </c>
      <c r="S33" s="5">
        <f t="shared" si="6"/>
        <v>32.954823261960016</v>
      </c>
      <c r="T33" s="5">
        <f t="shared" si="7"/>
        <v>2.7253638837640932</v>
      </c>
    </row>
    <row r="34" spans="1:20" ht="15.75" thickBot="1" x14ac:dyDescent="0.3">
      <c r="A34" s="3">
        <v>44462</v>
      </c>
      <c r="B34" s="4">
        <v>0</v>
      </c>
      <c r="C34" s="5">
        <v>1.1739999999952999</v>
      </c>
      <c r="D34" s="5">
        <f t="shared" si="0"/>
        <v>30.995786823714919</v>
      </c>
      <c r="E34" s="5">
        <f t="shared" si="1"/>
        <v>2.5633515703212235</v>
      </c>
      <c r="F34" s="3">
        <v>44464</v>
      </c>
      <c r="G34" s="4">
        <v>0</v>
      </c>
      <c r="H34" s="5">
        <v>1.1849999999952601</v>
      </c>
      <c r="I34" s="5">
        <f t="shared" si="2"/>
        <v>31.460174160256308</v>
      </c>
      <c r="J34" s="5">
        <f t="shared" si="3"/>
        <v>2.6017564030531966</v>
      </c>
      <c r="K34" s="3">
        <v>44466</v>
      </c>
      <c r="L34" s="4">
        <v>0</v>
      </c>
      <c r="M34" s="5">
        <v>1.18999999999524</v>
      </c>
      <c r="N34" s="5">
        <f t="shared" si="4"/>
        <v>31.672109551072047</v>
      </c>
      <c r="O34" s="5">
        <f t="shared" si="5"/>
        <v>2.6192834598736581</v>
      </c>
    </row>
    <row r="35" spans="1:20" ht="15.75" thickBot="1" x14ac:dyDescent="0.3">
      <c r="A35" s="3">
        <v>44462</v>
      </c>
      <c r="B35" s="4">
        <v>4.1666666666666664E-2</v>
      </c>
      <c r="C35" s="5">
        <v>1.1799999999952799</v>
      </c>
      <c r="D35" s="5">
        <f t="shared" si="0"/>
        <v>31.248769803540014</v>
      </c>
      <c r="E35" s="5">
        <f t="shared" si="1"/>
        <v>2.5842732627527591</v>
      </c>
      <c r="F35" s="3">
        <v>44464</v>
      </c>
      <c r="G35" s="4">
        <v>4.1666666666666664E-2</v>
      </c>
      <c r="H35" s="5">
        <v>1.19199999999523</v>
      </c>
      <c r="I35" s="5">
        <f t="shared" si="2"/>
        <v>31.757032193884712</v>
      </c>
      <c r="J35" s="5">
        <f t="shared" si="3"/>
        <v>2.6263065624342654</v>
      </c>
      <c r="K35" s="3">
        <v>44466</v>
      </c>
      <c r="L35" s="4">
        <v>4.1666666666666664E-2</v>
      </c>
      <c r="M35" s="5">
        <v>1.1869999999952501</v>
      </c>
      <c r="N35" s="5">
        <f t="shared" si="4"/>
        <v>31.544884643331073</v>
      </c>
      <c r="O35" s="5">
        <f t="shared" si="5"/>
        <v>2.6087619600034797</v>
      </c>
      <c r="Q35" s="6" t="s">
        <v>10</v>
      </c>
      <c r="R35" s="7"/>
      <c r="S35" s="7"/>
      <c r="T35" s="8">
        <f>SUM(E10:E57)+SUM(J10:J57)+SUM(O10:O57)+SUM(T10:T33)</f>
        <v>442.61059742710825</v>
      </c>
    </row>
    <row r="36" spans="1:20" x14ac:dyDescent="0.25">
      <c r="A36" s="3">
        <v>44462</v>
      </c>
      <c r="B36" s="4">
        <v>8.3333333333333329E-2</v>
      </c>
      <c r="C36" s="5">
        <v>1.1749999999953</v>
      </c>
      <c r="D36" s="5">
        <f t="shared" si="0"/>
        <v>31.037897392031738</v>
      </c>
      <c r="E36" s="5">
        <f t="shared" si="1"/>
        <v>2.5668341143210247</v>
      </c>
      <c r="F36" s="3">
        <v>44464</v>
      </c>
      <c r="G36" s="4">
        <v>8.3333333333333329E-2</v>
      </c>
      <c r="H36" s="5">
        <v>1.1849999999952601</v>
      </c>
      <c r="I36" s="5">
        <f t="shared" si="2"/>
        <v>31.460174160256308</v>
      </c>
      <c r="J36" s="5">
        <f t="shared" si="3"/>
        <v>2.6017564030531966</v>
      </c>
      <c r="K36" s="3">
        <v>44466</v>
      </c>
      <c r="L36" s="4">
        <v>8.3333333333333329E-2</v>
      </c>
      <c r="M36" s="5">
        <v>1.1799999999952799</v>
      </c>
      <c r="N36" s="5">
        <f t="shared" si="4"/>
        <v>31.248769803540014</v>
      </c>
      <c r="O36" s="5">
        <f t="shared" si="5"/>
        <v>2.5842732627527591</v>
      </c>
    </row>
    <row r="37" spans="1:20" x14ac:dyDescent="0.25">
      <c r="A37" s="3">
        <v>44462</v>
      </c>
      <c r="B37" s="4">
        <v>0.125</v>
      </c>
      <c r="C37" s="5">
        <v>1.1679999999953199</v>
      </c>
      <c r="D37" s="5">
        <f t="shared" si="0"/>
        <v>30.743571430027167</v>
      </c>
      <c r="E37" s="5">
        <f t="shared" si="1"/>
        <v>2.5424933572632464</v>
      </c>
      <c r="F37" s="3">
        <v>44464</v>
      </c>
      <c r="G37" s="4">
        <v>0.125</v>
      </c>
      <c r="H37" s="5">
        <v>1.1909999999952301</v>
      </c>
      <c r="I37" s="5">
        <f t="shared" si="2"/>
        <v>31.71456027352918</v>
      </c>
      <c r="J37" s="5">
        <f t="shared" si="3"/>
        <v>2.6227941346208632</v>
      </c>
      <c r="K37" s="3">
        <v>44466</v>
      </c>
      <c r="L37" s="4">
        <v>0.125</v>
      </c>
      <c r="M37" s="5">
        <v>1.19399999999522</v>
      </c>
      <c r="N37" s="5">
        <f t="shared" si="4"/>
        <v>31.84203959945156</v>
      </c>
      <c r="O37" s="5">
        <f t="shared" si="5"/>
        <v>2.6333366748746441</v>
      </c>
    </row>
    <row r="38" spans="1:20" x14ac:dyDescent="0.25">
      <c r="A38" s="3">
        <v>44462</v>
      </c>
      <c r="B38" s="4">
        <v>0.16666666666666666</v>
      </c>
      <c r="C38" s="5">
        <v>1.1819999999952699</v>
      </c>
      <c r="D38" s="5">
        <f t="shared" si="0"/>
        <v>31.333267763944871</v>
      </c>
      <c r="E38" s="5">
        <f t="shared" si="1"/>
        <v>2.5912612440782405</v>
      </c>
      <c r="F38" s="3">
        <v>44464</v>
      </c>
      <c r="G38" s="4">
        <v>0.16666666666666666</v>
      </c>
      <c r="H38" s="5">
        <v>1.2079999999951601</v>
      </c>
      <c r="I38" s="5">
        <f t="shared" si="2"/>
        <v>32.439459974921789</v>
      </c>
      <c r="J38" s="5">
        <f t="shared" si="3"/>
        <v>2.6827433399260316</v>
      </c>
      <c r="K38" s="3">
        <v>44466</v>
      </c>
      <c r="L38" s="4">
        <v>0.16666666666666666</v>
      </c>
      <c r="M38" s="5">
        <v>1.1849999999952601</v>
      </c>
      <c r="N38" s="5">
        <f t="shared" si="4"/>
        <v>31.460174160256308</v>
      </c>
      <c r="O38" s="5">
        <f t="shared" si="5"/>
        <v>2.6017564030531966</v>
      </c>
    </row>
    <row r="39" spans="1:20" x14ac:dyDescent="0.25">
      <c r="A39" s="3">
        <v>44462</v>
      </c>
      <c r="B39" s="4">
        <v>0.20833333333333334</v>
      </c>
      <c r="C39" s="5">
        <v>1.1779999999952799</v>
      </c>
      <c r="D39" s="5">
        <f t="shared" si="0"/>
        <v>31.164356954307067</v>
      </c>
      <c r="E39" s="5">
        <f t="shared" si="1"/>
        <v>2.5772923201211944</v>
      </c>
      <c r="F39" s="3">
        <v>44464</v>
      </c>
      <c r="G39" s="4">
        <v>0.20833333333333334</v>
      </c>
      <c r="H39" s="5">
        <v>1.20399999999518</v>
      </c>
      <c r="I39" s="5">
        <f t="shared" si="2"/>
        <v>32.268346057656537</v>
      </c>
      <c r="J39" s="5">
        <f t="shared" si="3"/>
        <v>2.6685922189681954</v>
      </c>
      <c r="K39" s="3">
        <v>44466</v>
      </c>
      <c r="L39" s="4">
        <v>0.20833333333333334</v>
      </c>
      <c r="M39" s="5">
        <v>1.1719999999953099</v>
      </c>
      <c r="N39" s="5">
        <f t="shared" si="4"/>
        <v>30.911629659883531</v>
      </c>
      <c r="O39" s="5">
        <f t="shared" si="5"/>
        <v>2.556391772872368</v>
      </c>
    </row>
    <row r="40" spans="1:20" x14ac:dyDescent="0.25">
      <c r="A40" s="3">
        <v>44462</v>
      </c>
      <c r="B40" s="4">
        <v>0.25</v>
      </c>
      <c r="C40" s="5">
        <v>1.1779999999952799</v>
      </c>
      <c r="D40" s="5">
        <f t="shared" si="0"/>
        <v>31.164356954307067</v>
      </c>
      <c r="E40" s="5">
        <f t="shared" si="1"/>
        <v>2.5772923201211944</v>
      </c>
      <c r="F40" s="3">
        <v>44464</v>
      </c>
      <c r="G40" s="4">
        <v>0.25</v>
      </c>
      <c r="H40" s="5">
        <v>1.20599999999517</v>
      </c>
      <c r="I40" s="5">
        <f t="shared" si="2"/>
        <v>32.353860835066726</v>
      </c>
      <c r="J40" s="5">
        <f t="shared" si="3"/>
        <v>2.6756642910600181</v>
      </c>
      <c r="K40" s="3">
        <v>44466</v>
      </c>
      <c r="L40" s="4">
        <v>0.25</v>
      </c>
      <c r="M40" s="5">
        <v>1.2009999999951899</v>
      </c>
      <c r="N40" s="5">
        <f t="shared" si="4"/>
        <v>32.140232195381252</v>
      </c>
      <c r="O40" s="5">
        <f t="shared" si="5"/>
        <v>2.6579972025580294</v>
      </c>
    </row>
    <row r="41" spans="1:20" x14ac:dyDescent="0.25">
      <c r="A41" s="3">
        <v>44462</v>
      </c>
      <c r="B41" s="4">
        <v>0.29166666666666669</v>
      </c>
      <c r="C41" s="5">
        <v>1.1659999999953301</v>
      </c>
      <c r="D41" s="5">
        <f t="shared" si="0"/>
        <v>30.659670482378793</v>
      </c>
      <c r="E41" s="5">
        <f t="shared" si="1"/>
        <v>2.5355547488927259</v>
      </c>
      <c r="F41" s="3">
        <v>44464</v>
      </c>
      <c r="G41" s="4">
        <v>0.29166666666666669</v>
      </c>
      <c r="H41" s="5">
        <v>1.21499999999514</v>
      </c>
      <c r="I41" s="5">
        <f t="shared" si="2"/>
        <v>32.739720501913354</v>
      </c>
      <c r="J41" s="5">
        <f t="shared" si="3"/>
        <v>2.707574885508234</v>
      </c>
      <c r="K41" s="3">
        <v>44466</v>
      </c>
      <c r="L41" s="4">
        <v>0.29166666666666669</v>
      </c>
      <c r="M41" s="5">
        <v>1.1759999999952899</v>
      </c>
      <c r="N41" s="5">
        <f t="shared" si="4"/>
        <v>31.080029274800879</v>
      </c>
      <c r="O41" s="5">
        <f t="shared" si="5"/>
        <v>2.5703184210260326</v>
      </c>
    </row>
    <row r="42" spans="1:20" x14ac:dyDescent="0.25">
      <c r="A42" s="3">
        <v>44462</v>
      </c>
      <c r="B42" s="4">
        <v>0.33333333333333331</v>
      </c>
      <c r="C42" s="5">
        <v>1.16499999999534</v>
      </c>
      <c r="D42" s="5">
        <f t="shared" si="0"/>
        <v>30.617752076339624</v>
      </c>
      <c r="E42" s="5">
        <f t="shared" si="1"/>
        <v>2.5320880967132866</v>
      </c>
      <c r="F42" s="3">
        <v>44464</v>
      </c>
      <c r="G42" s="4">
        <v>0.33333333333333331</v>
      </c>
      <c r="H42" s="5">
        <v>1.1749999999953</v>
      </c>
      <c r="I42" s="5">
        <f t="shared" si="2"/>
        <v>31.037897392031738</v>
      </c>
      <c r="J42" s="5">
        <f t="shared" si="3"/>
        <v>2.5668341143210247</v>
      </c>
      <c r="K42" s="3">
        <v>44466</v>
      </c>
      <c r="L42" s="4">
        <v>0.33333333333333331</v>
      </c>
      <c r="M42" s="5">
        <v>1.1479999999954</v>
      </c>
      <c r="N42" s="5">
        <f t="shared" si="4"/>
        <v>29.908417709730788</v>
      </c>
      <c r="O42" s="5">
        <f t="shared" si="5"/>
        <v>2.4734261445947361</v>
      </c>
    </row>
    <row r="43" spans="1:20" x14ac:dyDescent="0.25">
      <c r="A43" s="3">
        <v>44462</v>
      </c>
      <c r="B43" s="4">
        <v>0.375</v>
      </c>
      <c r="C43" s="5">
        <v>1.1849999999952601</v>
      </c>
      <c r="D43" s="5">
        <f t="shared" si="0"/>
        <v>31.460174160256308</v>
      </c>
      <c r="E43" s="5">
        <f t="shared" si="1"/>
        <v>2.6017564030531966</v>
      </c>
      <c r="F43" s="3">
        <v>44464</v>
      </c>
      <c r="G43" s="4">
        <v>0.375</v>
      </c>
      <c r="H43" s="5">
        <v>1.1999999999952</v>
      </c>
      <c r="I43" s="5">
        <f t="shared" si="2"/>
        <v>32.097569817448274</v>
      </c>
      <c r="J43" s="5">
        <f t="shared" si="3"/>
        <v>2.6544690239029722</v>
      </c>
      <c r="K43" s="3">
        <v>44466</v>
      </c>
      <c r="L43" s="4">
        <v>0.375</v>
      </c>
      <c r="M43" s="5">
        <v>1.1729999999953</v>
      </c>
      <c r="N43" s="5">
        <f t="shared" si="4"/>
        <v>30.953697577209553</v>
      </c>
      <c r="O43" s="5">
        <f t="shared" si="5"/>
        <v>2.5598707896352297</v>
      </c>
    </row>
    <row r="44" spans="1:20" x14ac:dyDescent="0.25">
      <c r="A44" s="3">
        <v>44462</v>
      </c>
      <c r="B44" s="4">
        <v>0.41666666666666669</v>
      </c>
      <c r="C44" s="5">
        <v>1.1799999999952799</v>
      </c>
      <c r="D44" s="5">
        <f t="shared" si="0"/>
        <v>31.248769803540014</v>
      </c>
      <c r="E44" s="5">
        <f t="shared" si="1"/>
        <v>2.5842732627527591</v>
      </c>
      <c r="F44" s="3">
        <v>44464</v>
      </c>
      <c r="G44" s="4">
        <v>0.41666666666666669</v>
      </c>
      <c r="H44" s="5">
        <v>1.2139999999951401</v>
      </c>
      <c r="I44" s="5">
        <f t="shared" si="2"/>
        <v>32.696763003274647</v>
      </c>
      <c r="J44" s="5">
        <f t="shared" si="3"/>
        <v>2.7040223003708133</v>
      </c>
      <c r="K44" s="3">
        <v>44466</v>
      </c>
      <c r="L44" s="4">
        <v>0.41666666666666669</v>
      </c>
      <c r="M44" s="5">
        <v>1.16899999999532</v>
      </c>
      <c r="N44" s="5">
        <f t="shared" si="4"/>
        <v>30.785553956785904</v>
      </c>
      <c r="O44" s="5">
        <f t="shared" si="5"/>
        <v>2.545965312226194</v>
      </c>
    </row>
    <row r="45" spans="1:20" x14ac:dyDescent="0.25">
      <c r="A45" s="3">
        <v>44462</v>
      </c>
      <c r="B45" s="4">
        <v>0.45833333333333331</v>
      </c>
      <c r="C45" s="5">
        <v>1.1889999999952401</v>
      </c>
      <c r="D45" s="5">
        <f t="shared" si="0"/>
        <v>31.629680033732544</v>
      </c>
      <c r="E45" s="5">
        <f t="shared" si="1"/>
        <v>2.6157745387896814</v>
      </c>
      <c r="F45" s="3">
        <v>44464</v>
      </c>
      <c r="G45" s="4">
        <v>0.45833333333333331</v>
      </c>
      <c r="H45" s="5">
        <v>1.21099999999515</v>
      </c>
      <c r="I45" s="5">
        <f t="shared" si="2"/>
        <v>32.568016740394171</v>
      </c>
      <c r="J45" s="5">
        <f t="shared" si="3"/>
        <v>2.6933749844305979</v>
      </c>
      <c r="K45" s="3">
        <v>44466</v>
      </c>
      <c r="L45" s="4">
        <v>0.45833333333333331</v>
      </c>
      <c r="M45" s="5">
        <v>1.1719999999953099</v>
      </c>
      <c r="N45" s="5">
        <f t="shared" si="4"/>
        <v>30.911629659883531</v>
      </c>
      <c r="O45" s="5">
        <f t="shared" si="5"/>
        <v>2.556391772872368</v>
      </c>
    </row>
    <row r="46" spans="1:20" x14ac:dyDescent="0.25">
      <c r="A46" s="3">
        <v>44462</v>
      </c>
      <c r="B46" s="4">
        <v>0.5</v>
      </c>
      <c r="C46" s="5">
        <v>1.18599999999525</v>
      </c>
      <c r="D46" s="5">
        <f t="shared" si="0"/>
        <v>31.502518784751558</v>
      </c>
      <c r="E46" s="5">
        <f t="shared" si="1"/>
        <v>2.6052583034989536</v>
      </c>
      <c r="F46" s="3">
        <v>44464</v>
      </c>
      <c r="G46" s="4">
        <v>0.5</v>
      </c>
      <c r="H46" s="5">
        <v>1.2239999999950999</v>
      </c>
      <c r="I46" s="5">
        <f t="shared" si="2"/>
        <v>33.127283370820237</v>
      </c>
      <c r="J46" s="5">
        <f t="shared" si="3"/>
        <v>2.7396263347668333</v>
      </c>
      <c r="K46" s="3">
        <v>44466</v>
      </c>
      <c r="L46" s="4">
        <v>0.5</v>
      </c>
      <c r="M46" s="5">
        <v>1.17099999999531</v>
      </c>
      <c r="N46" s="5">
        <f t="shared" si="4"/>
        <v>30.869583079112374</v>
      </c>
      <c r="O46" s="5">
        <f t="shared" si="5"/>
        <v>2.5529145206425934</v>
      </c>
    </row>
    <row r="47" spans="1:20" x14ac:dyDescent="0.25">
      <c r="A47" s="3">
        <v>44462</v>
      </c>
      <c r="B47" s="4">
        <v>0.54166666666666663</v>
      </c>
      <c r="C47" s="5">
        <v>1.1809999999952701</v>
      </c>
      <c r="D47" s="5">
        <f t="shared" si="0"/>
        <v>31.29100814849987</v>
      </c>
      <c r="E47" s="5">
        <f t="shared" si="1"/>
        <v>2.5877663738809389</v>
      </c>
      <c r="F47" s="3">
        <v>44464</v>
      </c>
      <c r="G47" s="4">
        <v>0.54166666666666663</v>
      </c>
      <c r="H47" s="5">
        <v>1.2229999999951</v>
      </c>
      <c r="I47" s="5">
        <f t="shared" si="2"/>
        <v>33.084136879757395</v>
      </c>
      <c r="J47" s="5">
        <f t="shared" si="3"/>
        <v>2.7360581199559366</v>
      </c>
      <c r="K47" s="3">
        <v>44466</v>
      </c>
      <c r="L47" s="4">
        <v>0.54166666666666663</v>
      </c>
      <c r="M47" s="5">
        <v>1.1819999999952699</v>
      </c>
      <c r="N47" s="5">
        <f t="shared" si="4"/>
        <v>31.333267763944871</v>
      </c>
      <c r="O47" s="5">
        <f t="shared" si="5"/>
        <v>2.5912612440782405</v>
      </c>
    </row>
    <row r="48" spans="1:20" x14ac:dyDescent="0.25">
      <c r="A48" s="3">
        <v>44462</v>
      </c>
      <c r="B48" s="4">
        <v>0.58333333333333337</v>
      </c>
      <c r="C48" s="5">
        <v>1.1739999999952999</v>
      </c>
      <c r="D48" s="5">
        <f t="shared" si="0"/>
        <v>30.995786823714919</v>
      </c>
      <c r="E48" s="5">
        <f t="shared" si="1"/>
        <v>2.5633515703212235</v>
      </c>
      <c r="F48" s="3">
        <v>44464</v>
      </c>
      <c r="G48" s="4">
        <v>0.58333333333333337</v>
      </c>
      <c r="H48" s="5">
        <v>1.21499999999514</v>
      </c>
      <c r="I48" s="5">
        <f t="shared" si="2"/>
        <v>32.739720501913354</v>
      </c>
      <c r="J48" s="5">
        <f t="shared" si="3"/>
        <v>2.707574885508234</v>
      </c>
      <c r="K48" s="3">
        <v>44466</v>
      </c>
      <c r="L48" s="4">
        <v>0.58333333333333337</v>
      </c>
      <c r="M48" s="5">
        <v>1.1869999999952501</v>
      </c>
      <c r="N48" s="5">
        <f t="shared" si="4"/>
        <v>31.544884643331073</v>
      </c>
      <c r="O48" s="5">
        <f t="shared" si="5"/>
        <v>2.6087619600034797</v>
      </c>
    </row>
    <row r="49" spans="1:15" x14ac:dyDescent="0.25">
      <c r="A49" s="3">
        <v>44462</v>
      </c>
      <c r="B49" s="4">
        <v>0.625</v>
      </c>
      <c r="C49" s="5">
        <v>1.1829999999952601</v>
      </c>
      <c r="D49" s="5">
        <f t="shared" si="0"/>
        <v>31.3755486425767</v>
      </c>
      <c r="E49" s="5">
        <f t="shared" si="1"/>
        <v>2.5947578727410927</v>
      </c>
      <c r="F49" s="3">
        <v>44464</v>
      </c>
      <c r="G49" s="4">
        <v>0.625</v>
      </c>
      <c r="H49" s="5">
        <v>1.2159999999951301</v>
      </c>
      <c r="I49" s="5">
        <f t="shared" si="2"/>
        <v>32.782699027683464</v>
      </c>
      <c r="J49" s="5">
        <f t="shared" si="3"/>
        <v>2.7111292095894224</v>
      </c>
      <c r="K49" s="3">
        <v>44466</v>
      </c>
      <c r="L49" s="4">
        <v>0.625</v>
      </c>
      <c r="M49" s="5">
        <v>1.18399999999526</v>
      </c>
      <c r="N49" s="5">
        <f t="shared" si="4"/>
        <v>31.417850777107368</v>
      </c>
      <c r="O49" s="5">
        <f t="shared" si="5"/>
        <v>2.5982562592667793</v>
      </c>
    </row>
    <row r="50" spans="1:15" x14ac:dyDescent="0.25">
      <c r="A50" s="3">
        <v>44462</v>
      </c>
      <c r="B50" s="4">
        <v>0.66666666666666663</v>
      </c>
      <c r="C50" s="5">
        <v>1.1779999999952799</v>
      </c>
      <c r="D50" s="5">
        <f t="shared" si="0"/>
        <v>31.164356954307067</v>
      </c>
      <c r="E50" s="5">
        <f t="shared" si="1"/>
        <v>2.5772923201211944</v>
      </c>
      <c r="F50" s="3">
        <v>44464</v>
      </c>
      <c r="G50" s="4">
        <v>0.66666666666666663</v>
      </c>
      <c r="H50" s="5">
        <v>1.21699999999513</v>
      </c>
      <c r="I50" s="5">
        <f t="shared" si="2"/>
        <v>32.825698573573575</v>
      </c>
      <c r="J50" s="5">
        <f t="shared" si="3"/>
        <v>2.7146852720345347</v>
      </c>
      <c r="K50" s="3">
        <v>44466</v>
      </c>
      <c r="L50" s="4">
        <v>0.66666666666666663</v>
      </c>
      <c r="M50" s="5">
        <v>1.1619999999953501</v>
      </c>
      <c r="N50" s="5">
        <f t="shared" si="4"/>
        <v>30.492125218651633</v>
      </c>
      <c r="O50" s="5">
        <f t="shared" si="5"/>
        <v>2.5216987555824901</v>
      </c>
    </row>
    <row r="51" spans="1:15" x14ac:dyDescent="0.25">
      <c r="A51" s="3">
        <v>44462</v>
      </c>
      <c r="B51" s="4">
        <v>0.70833333333333337</v>
      </c>
      <c r="C51" s="5">
        <v>1.1659999999953301</v>
      </c>
      <c r="D51" s="5">
        <f t="shared" si="0"/>
        <v>30.659670482378793</v>
      </c>
      <c r="E51" s="5">
        <f t="shared" si="1"/>
        <v>2.5355547488927259</v>
      </c>
      <c r="F51" s="3">
        <v>44464</v>
      </c>
      <c r="G51" s="4">
        <v>0.70833333333333337</v>
      </c>
      <c r="H51" s="5">
        <v>1.2049999999951799</v>
      </c>
      <c r="I51" s="5">
        <f t="shared" si="2"/>
        <v>32.311092897510193</v>
      </c>
      <c r="J51" s="5">
        <f t="shared" si="3"/>
        <v>2.672127382624093</v>
      </c>
      <c r="K51" s="3">
        <v>44466</v>
      </c>
      <c r="L51" s="4">
        <v>0.70833333333333337</v>
      </c>
      <c r="M51" s="5">
        <v>1.19399999999522</v>
      </c>
      <c r="N51" s="5">
        <f t="shared" si="4"/>
        <v>31.84203959945156</v>
      </c>
      <c r="O51" s="5">
        <f t="shared" si="5"/>
        <v>2.6333366748746441</v>
      </c>
    </row>
    <row r="52" spans="1:15" x14ac:dyDescent="0.25">
      <c r="A52" s="3">
        <v>44462</v>
      </c>
      <c r="B52" s="4">
        <v>0.75</v>
      </c>
      <c r="C52" s="5">
        <v>1.1799999999952799</v>
      </c>
      <c r="D52" s="5">
        <f t="shared" si="0"/>
        <v>31.248769803540014</v>
      </c>
      <c r="E52" s="5">
        <f t="shared" si="1"/>
        <v>2.5842732627527591</v>
      </c>
      <c r="F52" s="3">
        <v>44464</v>
      </c>
      <c r="G52" s="4">
        <v>0.75</v>
      </c>
      <c r="H52" s="5">
        <v>1.2259999999950899</v>
      </c>
      <c r="I52" s="5">
        <f t="shared" si="2"/>
        <v>33.213639238941347</v>
      </c>
      <c r="J52" s="5">
        <f t="shared" si="3"/>
        <v>2.7467679650604491</v>
      </c>
      <c r="K52" s="3">
        <v>44466</v>
      </c>
      <c r="L52" s="4">
        <v>0.75</v>
      </c>
      <c r="M52" s="5">
        <v>1.1719999999953099</v>
      </c>
      <c r="N52" s="5">
        <f t="shared" si="4"/>
        <v>30.911629659883531</v>
      </c>
      <c r="O52" s="5">
        <f t="shared" si="5"/>
        <v>2.556391772872368</v>
      </c>
    </row>
    <row r="53" spans="1:15" x14ac:dyDescent="0.25">
      <c r="A53" s="3">
        <v>44462</v>
      </c>
      <c r="B53" s="4">
        <v>0.79166666666666663</v>
      </c>
      <c r="C53" s="5">
        <v>1.17099999999531</v>
      </c>
      <c r="D53" s="5">
        <f t="shared" si="0"/>
        <v>30.869583079112374</v>
      </c>
      <c r="E53" s="5">
        <f t="shared" si="1"/>
        <v>2.5529145206425934</v>
      </c>
      <c r="F53" s="3">
        <v>44464</v>
      </c>
      <c r="G53" s="4">
        <v>0.79166666666666663</v>
      </c>
      <c r="H53" s="5">
        <v>1.2239999999950999</v>
      </c>
      <c r="I53" s="5">
        <f t="shared" si="2"/>
        <v>33.127283370820237</v>
      </c>
      <c r="J53" s="5">
        <f t="shared" si="3"/>
        <v>2.7396263347668333</v>
      </c>
      <c r="K53" s="3">
        <v>44466</v>
      </c>
      <c r="L53" s="4">
        <v>0.79166666666666663</v>
      </c>
      <c r="M53" s="5">
        <v>1.1639999999953401</v>
      </c>
      <c r="N53" s="5">
        <f t="shared" si="4"/>
        <v>30.575855058738501</v>
      </c>
      <c r="O53" s="5">
        <f t="shared" si="5"/>
        <v>2.5286232133576738</v>
      </c>
    </row>
    <row r="54" spans="1:15" x14ac:dyDescent="0.25">
      <c r="A54" s="3">
        <v>44462</v>
      </c>
      <c r="B54" s="4">
        <v>0.83333333333333337</v>
      </c>
      <c r="C54" s="5">
        <v>1.1739999999952999</v>
      </c>
      <c r="D54" s="5">
        <f t="shared" si="0"/>
        <v>30.995786823714919</v>
      </c>
      <c r="E54" s="5">
        <f t="shared" si="1"/>
        <v>2.5633515703212235</v>
      </c>
      <c r="F54" s="3">
        <v>44464</v>
      </c>
      <c r="G54" s="4">
        <v>0.83333333333333337</v>
      </c>
      <c r="H54" s="5">
        <v>1.2229999999951</v>
      </c>
      <c r="I54" s="5">
        <f t="shared" si="2"/>
        <v>33.084136879757395</v>
      </c>
      <c r="J54" s="5">
        <f t="shared" si="3"/>
        <v>2.7360581199559366</v>
      </c>
      <c r="K54" s="3">
        <v>44466</v>
      </c>
      <c r="L54" s="4">
        <v>0.83333333333333337</v>
      </c>
      <c r="M54" s="5">
        <v>1.1729999999953</v>
      </c>
      <c r="N54" s="5">
        <f t="shared" si="4"/>
        <v>30.953697577209553</v>
      </c>
      <c r="O54" s="5">
        <f t="shared" si="5"/>
        <v>2.5598707896352297</v>
      </c>
    </row>
    <row r="55" spans="1:15" x14ac:dyDescent="0.25">
      <c r="A55" s="3">
        <v>44462</v>
      </c>
      <c r="B55" s="4">
        <v>0.875</v>
      </c>
      <c r="C55" s="5">
        <v>1.1929999999952201</v>
      </c>
      <c r="D55" s="5">
        <f t="shared" si="0"/>
        <v>31.799525304926249</v>
      </c>
      <c r="E55" s="5">
        <f t="shared" si="1"/>
        <v>2.6298207427174005</v>
      </c>
      <c r="F55" s="3">
        <v>44464</v>
      </c>
      <c r="G55" s="4">
        <v>0.875</v>
      </c>
      <c r="H55" s="5">
        <v>1.2139999999951401</v>
      </c>
      <c r="I55" s="5">
        <f t="shared" si="2"/>
        <v>32.696763003274647</v>
      </c>
      <c r="J55" s="5">
        <f t="shared" si="3"/>
        <v>2.7040223003708133</v>
      </c>
      <c r="K55" s="3">
        <v>44466</v>
      </c>
      <c r="L55" s="4">
        <v>0.875</v>
      </c>
      <c r="M55" s="5">
        <v>1.1869999999952501</v>
      </c>
      <c r="N55" s="5">
        <f t="shared" si="4"/>
        <v>31.544884643331073</v>
      </c>
      <c r="O55" s="5">
        <f t="shared" si="5"/>
        <v>2.6087619600034797</v>
      </c>
    </row>
    <row r="56" spans="1:15" x14ac:dyDescent="0.25">
      <c r="A56" s="3">
        <v>44462</v>
      </c>
      <c r="B56" s="4">
        <v>0.91666666666666663</v>
      </c>
      <c r="C56" s="5">
        <v>1.1679999999953199</v>
      </c>
      <c r="D56" s="5">
        <f t="shared" si="0"/>
        <v>30.743571430027167</v>
      </c>
      <c r="E56" s="5">
        <f t="shared" si="1"/>
        <v>2.5424933572632464</v>
      </c>
      <c r="F56" s="3">
        <v>44464</v>
      </c>
      <c r="G56" s="4">
        <v>0.91666666666666663</v>
      </c>
      <c r="H56" s="5">
        <v>1.2159999999951301</v>
      </c>
      <c r="I56" s="5">
        <f t="shared" si="2"/>
        <v>32.782699027683464</v>
      </c>
      <c r="J56" s="5">
        <f t="shared" si="3"/>
        <v>2.7111292095894224</v>
      </c>
      <c r="K56" s="3">
        <v>44466</v>
      </c>
      <c r="L56" s="4">
        <v>0.91666666666666663</v>
      </c>
      <c r="M56" s="5">
        <v>1.1819999999952699</v>
      </c>
      <c r="N56" s="5">
        <f t="shared" si="4"/>
        <v>31.333267763944871</v>
      </c>
      <c r="O56" s="5">
        <f t="shared" si="5"/>
        <v>2.5912612440782405</v>
      </c>
    </row>
    <row r="57" spans="1:15" x14ac:dyDescent="0.25">
      <c r="A57" s="3">
        <v>44462</v>
      </c>
      <c r="B57" s="4">
        <v>0.95833333333333337</v>
      </c>
      <c r="C57" s="5">
        <v>1.1749999999953</v>
      </c>
      <c r="D57" s="5">
        <f t="shared" si="0"/>
        <v>31.037897392031738</v>
      </c>
      <c r="E57" s="5">
        <f t="shared" si="1"/>
        <v>2.5668341143210247</v>
      </c>
      <c r="F57" s="3">
        <v>44464</v>
      </c>
      <c r="G57" s="4">
        <v>0.95833333333333337</v>
      </c>
      <c r="H57" s="5">
        <v>1.21499999999514</v>
      </c>
      <c r="I57" s="5">
        <f t="shared" si="2"/>
        <v>32.739720501913354</v>
      </c>
      <c r="J57" s="5">
        <f t="shared" si="3"/>
        <v>2.707574885508234</v>
      </c>
      <c r="K57" s="3">
        <v>44466</v>
      </c>
      <c r="L57" s="4">
        <v>0.95833333333333337</v>
      </c>
      <c r="M57" s="5">
        <v>1.18999999999524</v>
      </c>
      <c r="N57" s="5">
        <f t="shared" si="4"/>
        <v>31.672109551072047</v>
      </c>
      <c r="O57" s="5">
        <f t="shared" si="5"/>
        <v>2.6192834598736581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EC7A2-0EC9-4ABD-B6FA-54D4CCE34E1C}">
  <dimension ref="A1:L41"/>
  <sheetViews>
    <sheetView workbookViewId="0">
      <selection activeCell="E5" sqref="E5"/>
    </sheetView>
  </sheetViews>
  <sheetFormatPr defaultRowHeight="15" x14ac:dyDescent="0.25"/>
  <sheetData>
    <row r="1" spans="1:12" x14ac:dyDescent="0.25">
      <c r="A1" s="1" t="s">
        <v>0</v>
      </c>
      <c r="B1" s="1"/>
      <c r="C1" s="1"/>
    </row>
    <row r="2" spans="1:12" x14ac:dyDescent="0.25">
      <c r="A2" s="1" t="s">
        <v>1</v>
      </c>
      <c r="B2" s="1"/>
      <c r="C2" s="1"/>
    </row>
    <row r="3" spans="1:12" x14ac:dyDescent="0.25">
      <c r="A3" s="1" t="s">
        <v>2</v>
      </c>
      <c r="B3" s="1"/>
      <c r="C3" s="1"/>
    </row>
    <row r="4" spans="1:12" x14ac:dyDescent="0.25">
      <c r="A4" s="1" t="s">
        <v>3</v>
      </c>
      <c r="B4" s="1"/>
      <c r="C4" s="1"/>
    </row>
    <row r="5" spans="1:12" x14ac:dyDescent="0.25">
      <c r="A5" s="1" t="s">
        <v>4</v>
      </c>
      <c r="B5" s="1"/>
      <c r="C5" s="1"/>
    </row>
    <row r="6" spans="1:12" x14ac:dyDescent="0.25">
      <c r="A6" s="1"/>
      <c r="B6" s="1"/>
      <c r="C6" s="1"/>
    </row>
    <row r="7" spans="1:12" x14ac:dyDescent="0.25">
      <c r="I7" s="23" t="s">
        <v>81</v>
      </c>
      <c r="J7" s="23"/>
      <c r="K7" s="23"/>
      <c r="L7" s="24">
        <f>MAX(D10:D33,I10:I33)</f>
        <v>33.951042047085949</v>
      </c>
    </row>
    <row r="9" spans="1:12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</row>
    <row r="10" spans="1:12" x14ac:dyDescent="0.25">
      <c r="A10" s="3">
        <v>44468</v>
      </c>
      <c r="B10" s="4">
        <v>0</v>
      </c>
      <c r="C10" s="5">
        <v>1.2069999999951699</v>
      </c>
      <c r="D10" s="5">
        <f t="shared" ref="D10:D33" si="0">4*6*(C10^(1.522*(6^0.026)))</f>
        <v>32.396649863232824</v>
      </c>
      <c r="E10" s="5">
        <f t="shared" ref="E10:E33" si="1">D10*0.0827</f>
        <v>2.6792029436893543</v>
      </c>
      <c r="F10" s="3">
        <v>44469</v>
      </c>
      <c r="G10" s="4">
        <v>0</v>
      </c>
      <c r="H10" s="5">
        <v>1.18599999999525</v>
      </c>
      <c r="I10" s="5">
        <f t="shared" ref="I10:I33" si="2">4*6*(H10^(1.522*(6^0.026)))</f>
        <v>31.502518784751558</v>
      </c>
      <c r="J10" s="5">
        <f t="shared" ref="J10:J33" si="3">I10*0.0827</f>
        <v>2.6052583034989536</v>
      </c>
    </row>
    <row r="11" spans="1:12" x14ac:dyDescent="0.25">
      <c r="A11" s="3">
        <v>44468</v>
      </c>
      <c r="B11" s="4">
        <v>4.1666666666666664E-2</v>
      </c>
      <c r="C11" s="5">
        <v>1.2069999999951699</v>
      </c>
      <c r="D11" s="5">
        <f t="shared" si="0"/>
        <v>32.396649863232824</v>
      </c>
      <c r="E11" s="5">
        <f t="shared" si="1"/>
        <v>2.6792029436893543</v>
      </c>
      <c r="F11" s="3">
        <v>44469</v>
      </c>
      <c r="G11" s="4">
        <v>4.1666666666666664E-2</v>
      </c>
      <c r="H11" s="5">
        <v>1.20199999999519</v>
      </c>
      <c r="I11" s="5">
        <f t="shared" si="2"/>
        <v>32.182915699477419</v>
      </c>
      <c r="J11" s="5">
        <f t="shared" si="3"/>
        <v>2.6615271283467825</v>
      </c>
    </row>
    <row r="12" spans="1:12" x14ac:dyDescent="0.25">
      <c r="A12" s="3">
        <v>44468</v>
      </c>
      <c r="B12" s="4">
        <v>8.3333333333333329E-2</v>
      </c>
      <c r="C12" s="5">
        <v>1.2139999999951401</v>
      </c>
      <c r="D12" s="5">
        <f t="shared" si="0"/>
        <v>32.696763003274647</v>
      </c>
      <c r="E12" s="5">
        <f t="shared" si="1"/>
        <v>2.7040223003708133</v>
      </c>
      <c r="F12" s="3">
        <v>44469</v>
      </c>
      <c r="G12" s="4">
        <v>8.3333333333333329E-2</v>
      </c>
      <c r="H12" s="5">
        <v>1.18599999999525</v>
      </c>
      <c r="I12" s="5">
        <f t="shared" si="2"/>
        <v>31.502518784751558</v>
      </c>
      <c r="J12" s="5">
        <f t="shared" si="3"/>
        <v>2.6052583034989536</v>
      </c>
    </row>
    <row r="13" spans="1:12" x14ac:dyDescent="0.25">
      <c r="A13" s="3">
        <v>44468</v>
      </c>
      <c r="B13" s="4">
        <v>0.125</v>
      </c>
      <c r="C13" s="5">
        <v>1.2089999999951599</v>
      </c>
      <c r="D13" s="5">
        <f t="shared" si="0"/>
        <v>32.482291163056843</v>
      </c>
      <c r="E13" s="5">
        <f t="shared" si="1"/>
        <v>2.6862854791848005</v>
      </c>
      <c r="F13" s="3">
        <v>44469</v>
      </c>
      <c r="G13" s="4">
        <v>0.125</v>
      </c>
      <c r="H13" s="5">
        <v>1.1719999999953099</v>
      </c>
      <c r="I13" s="5">
        <f t="shared" si="2"/>
        <v>30.911629659883531</v>
      </c>
      <c r="J13" s="5">
        <f t="shared" si="3"/>
        <v>2.556391772872368</v>
      </c>
    </row>
    <row r="14" spans="1:12" x14ac:dyDescent="0.25">
      <c r="A14" s="3">
        <v>44468</v>
      </c>
      <c r="B14" s="4">
        <v>0.16666666666666666</v>
      </c>
      <c r="C14" s="5">
        <v>1.21699999999513</v>
      </c>
      <c r="D14" s="5">
        <f t="shared" si="0"/>
        <v>32.825698573573575</v>
      </c>
      <c r="E14" s="5">
        <f t="shared" si="1"/>
        <v>2.7146852720345347</v>
      </c>
      <c r="F14" s="3">
        <v>44469</v>
      </c>
      <c r="G14" s="4">
        <v>0.16666666666666666</v>
      </c>
      <c r="H14" s="5">
        <v>1.1779999999952799</v>
      </c>
      <c r="I14" s="5">
        <f t="shared" si="2"/>
        <v>31.164356954307067</v>
      </c>
      <c r="J14" s="5">
        <f t="shared" si="3"/>
        <v>2.5772923201211944</v>
      </c>
    </row>
    <row r="15" spans="1:12" x14ac:dyDescent="0.25">
      <c r="A15" s="3">
        <v>44468</v>
      </c>
      <c r="B15" s="4">
        <v>0.20833333333333334</v>
      </c>
      <c r="C15" s="5">
        <v>1.2089999999951599</v>
      </c>
      <c r="D15" s="5">
        <f t="shared" si="0"/>
        <v>32.482291163056843</v>
      </c>
      <c r="E15" s="5">
        <f t="shared" si="1"/>
        <v>2.6862854791848005</v>
      </c>
      <c r="F15" s="3">
        <v>44469</v>
      </c>
      <c r="G15" s="4">
        <v>0.20833333333333334</v>
      </c>
      <c r="H15" s="5">
        <v>1.1929999999952201</v>
      </c>
      <c r="I15" s="5">
        <f t="shared" si="2"/>
        <v>31.799525304926249</v>
      </c>
      <c r="J15" s="5">
        <f t="shared" si="3"/>
        <v>2.6298207427174005</v>
      </c>
    </row>
    <row r="16" spans="1:12" x14ac:dyDescent="0.25">
      <c r="A16" s="3">
        <v>44468</v>
      </c>
      <c r="B16" s="4">
        <v>0.25</v>
      </c>
      <c r="C16" s="5">
        <v>1.1949999999952201</v>
      </c>
      <c r="D16" s="5">
        <f t="shared" si="0"/>
        <v>31.884575070265662</v>
      </c>
      <c r="E16" s="5">
        <f t="shared" si="1"/>
        <v>2.6368543583109703</v>
      </c>
      <c r="F16" s="3">
        <v>44469</v>
      </c>
      <c r="G16" s="4">
        <v>0.25</v>
      </c>
      <c r="H16" s="5">
        <v>1.1659999999953301</v>
      </c>
      <c r="I16" s="5">
        <f t="shared" si="2"/>
        <v>30.659670482378793</v>
      </c>
      <c r="J16" s="5">
        <f t="shared" si="3"/>
        <v>2.5355547488927259</v>
      </c>
    </row>
    <row r="17" spans="1:10" x14ac:dyDescent="0.25">
      <c r="A17" s="3">
        <v>44468</v>
      </c>
      <c r="B17" s="4">
        <v>0.29166666666666669</v>
      </c>
      <c r="C17" s="5">
        <v>1.1949999999952201</v>
      </c>
      <c r="D17" s="5">
        <f t="shared" si="0"/>
        <v>31.884575070265662</v>
      </c>
      <c r="E17" s="5">
        <f t="shared" si="1"/>
        <v>2.6368543583109703</v>
      </c>
      <c r="F17" s="3">
        <v>44469</v>
      </c>
      <c r="G17" s="4">
        <v>0.29166666666666669</v>
      </c>
      <c r="H17" s="5">
        <v>1.17699999999529</v>
      </c>
      <c r="I17" s="5">
        <f t="shared" si="2"/>
        <v>31.122182464673315</v>
      </c>
      <c r="J17" s="5">
        <f t="shared" si="3"/>
        <v>2.5738044898284831</v>
      </c>
    </row>
    <row r="18" spans="1:10" x14ac:dyDescent="0.25">
      <c r="A18" s="3">
        <v>44468</v>
      </c>
      <c r="B18" s="4">
        <v>0.33333333333333331</v>
      </c>
      <c r="C18" s="5">
        <v>1.1759999999952899</v>
      </c>
      <c r="D18" s="5">
        <f t="shared" si="0"/>
        <v>31.080029274800879</v>
      </c>
      <c r="E18" s="5">
        <f t="shared" si="1"/>
        <v>2.5703184210260326</v>
      </c>
      <c r="F18" s="3">
        <v>44469</v>
      </c>
      <c r="G18" s="4">
        <v>0.33333333333333331</v>
      </c>
      <c r="H18" s="5">
        <v>1.16699999999533</v>
      </c>
      <c r="I18" s="5">
        <f t="shared" si="2"/>
        <v>30.701610269418151</v>
      </c>
      <c r="J18" s="5">
        <f t="shared" si="3"/>
        <v>2.5390231692808811</v>
      </c>
    </row>
    <row r="19" spans="1:10" x14ac:dyDescent="0.25">
      <c r="A19" s="3">
        <v>44468</v>
      </c>
      <c r="B19" s="4">
        <v>0.375</v>
      </c>
      <c r="C19" s="5">
        <v>1.19599999999521</v>
      </c>
      <c r="D19" s="5">
        <f t="shared" si="0"/>
        <v>31.927131710182003</v>
      </c>
      <c r="E19" s="5">
        <f t="shared" si="1"/>
        <v>2.6403737924320514</v>
      </c>
      <c r="F19" s="3">
        <v>44469</v>
      </c>
      <c r="G19" s="4">
        <v>0.375</v>
      </c>
      <c r="H19" s="5">
        <v>1.1909999999952301</v>
      </c>
      <c r="I19" s="5">
        <f t="shared" si="2"/>
        <v>31.71456027352918</v>
      </c>
      <c r="J19" s="5">
        <f t="shared" si="3"/>
        <v>2.6227941346208632</v>
      </c>
    </row>
    <row r="20" spans="1:10" x14ac:dyDescent="0.25">
      <c r="A20" s="3">
        <v>44468</v>
      </c>
      <c r="B20" s="4">
        <v>0.41666666666666669</v>
      </c>
      <c r="C20" s="5">
        <v>1.20399999999518</v>
      </c>
      <c r="D20" s="5">
        <f t="shared" si="0"/>
        <v>32.268346057656537</v>
      </c>
      <c r="E20" s="5">
        <f t="shared" si="1"/>
        <v>2.6685922189681954</v>
      </c>
      <c r="F20" s="3">
        <v>44469</v>
      </c>
      <c r="G20" s="4">
        <v>0.41666666666666669</v>
      </c>
      <c r="H20" s="5">
        <v>1.1849999999952601</v>
      </c>
      <c r="I20" s="5">
        <f t="shared" si="2"/>
        <v>31.460174160256308</v>
      </c>
      <c r="J20" s="5">
        <f t="shared" si="3"/>
        <v>2.6017564030531966</v>
      </c>
    </row>
    <row r="21" spans="1:10" x14ac:dyDescent="0.25">
      <c r="A21" s="3">
        <v>44468</v>
      </c>
      <c r="B21" s="4">
        <v>0.45833333333333331</v>
      </c>
      <c r="C21" s="5">
        <v>1.21299999999514</v>
      </c>
      <c r="D21" s="5">
        <f t="shared" si="0"/>
        <v>32.653826538788131</v>
      </c>
      <c r="E21" s="5">
        <f t="shared" si="1"/>
        <v>2.7004714547577784</v>
      </c>
      <c r="F21" s="3">
        <v>44469</v>
      </c>
      <c r="G21" s="4">
        <v>0.45833333333333331</v>
      </c>
      <c r="H21" s="5">
        <v>1.1949999999952201</v>
      </c>
      <c r="I21" s="5">
        <f t="shared" si="2"/>
        <v>31.884575070265662</v>
      </c>
      <c r="J21" s="5">
        <f t="shared" si="3"/>
        <v>2.6368543583109703</v>
      </c>
    </row>
    <row r="22" spans="1:10" x14ac:dyDescent="0.25">
      <c r="A22" s="3">
        <v>44468</v>
      </c>
      <c r="B22" s="4">
        <v>0.5</v>
      </c>
      <c r="C22" s="5">
        <v>1.2429999999950201</v>
      </c>
      <c r="D22" s="5">
        <f t="shared" si="0"/>
        <v>33.951042047085949</v>
      </c>
      <c r="E22" s="5">
        <f t="shared" si="1"/>
        <v>2.807751177294008</v>
      </c>
      <c r="F22" s="3">
        <v>44469</v>
      </c>
      <c r="G22" s="4">
        <v>0.5</v>
      </c>
      <c r="H22" s="5">
        <v>1.2009999999951899</v>
      </c>
      <c r="I22" s="5">
        <f t="shared" si="2"/>
        <v>32.140232195381252</v>
      </c>
      <c r="J22" s="5">
        <f t="shared" si="3"/>
        <v>2.6579972025580294</v>
      </c>
    </row>
    <row r="23" spans="1:10" x14ac:dyDescent="0.25">
      <c r="A23" s="3">
        <v>44468</v>
      </c>
      <c r="B23" s="4">
        <v>0.54166666666666663</v>
      </c>
      <c r="C23" s="5">
        <v>1.2079999999951601</v>
      </c>
      <c r="D23" s="5">
        <f t="shared" si="0"/>
        <v>32.439459974921789</v>
      </c>
      <c r="E23" s="5">
        <f t="shared" si="1"/>
        <v>2.6827433399260316</v>
      </c>
      <c r="F23" s="3">
        <v>44469</v>
      </c>
      <c r="G23" s="4">
        <v>0.54166666666666663</v>
      </c>
      <c r="H23" s="5">
        <v>1.19399999999522</v>
      </c>
      <c r="I23" s="5">
        <f t="shared" si="2"/>
        <v>31.84203959945156</v>
      </c>
      <c r="J23" s="5">
        <f t="shared" si="3"/>
        <v>2.6333366748746441</v>
      </c>
    </row>
    <row r="24" spans="1:10" x14ac:dyDescent="0.25">
      <c r="A24" s="3">
        <v>44468</v>
      </c>
      <c r="B24" s="4">
        <v>0.58333333333333337</v>
      </c>
      <c r="C24" s="5">
        <v>1.2029999999951799</v>
      </c>
      <c r="D24" s="5">
        <f t="shared" si="0"/>
        <v>32.225620322608563</v>
      </c>
      <c r="E24" s="5">
        <f t="shared" si="1"/>
        <v>2.665058800679728</v>
      </c>
      <c r="F24" s="3">
        <v>44469</v>
      </c>
      <c r="G24" s="4">
        <v>0.58333333333333337</v>
      </c>
      <c r="H24" s="5">
        <v>1.1889999999952401</v>
      </c>
      <c r="I24" s="5">
        <f t="shared" si="2"/>
        <v>31.629680033732544</v>
      </c>
      <c r="J24" s="5">
        <f t="shared" si="3"/>
        <v>2.6157745387896814</v>
      </c>
    </row>
    <row r="25" spans="1:10" x14ac:dyDescent="0.25">
      <c r="A25" s="3">
        <v>44468</v>
      </c>
      <c r="B25" s="4">
        <v>0.625</v>
      </c>
      <c r="C25" s="5">
        <v>1.2009999999951899</v>
      </c>
      <c r="D25" s="5">
        <f t="shared" si="0"/>
        <v>32.140232195381252</v>
      </c>
      <c r="E25" s="5">
        <f t="shared" si="1"/>
        <v>2.6579972025580294</v>
      </c>
      <c r="F25" s="3">
        <v>44469</v>
      </c>
      <c r="G25" s="4">
        <v>0.625</v>
      </c>
      <c r="H25" s="5">
        <v>1.1849999999952601</v>
      </c>
      <c r="I25" s="5">
        <f t="shared" si="2"/>
        <v>31.460174160256308</v>
      </c>
      <c r="J25" s="5">
        <f t="shared" si="3"/>
        <v>2.6017564030531966</v>
      </c>
    </row>
    <row r="26" spans="1:10" x14ac:dyDescent="0.25">
      <c r="A26" s="3">
        <v>44468</v>
      </c>
      <c r="B26" s="4">
        <v>0.66666666666666663</v>
      </c>
      <c r="C26" s="5">
        <v>1.18799999999524</v>
      </c>
      <c r="D26" s="5">
        <f t="shared" si="0"/>
        <v>31.587271728739687</v>
      </c>
      <c r="E26" s="5">
        <f t="shared" si="1"/>
        <v>2.6122673719667722</v>
      </c>
      <c r="F26" s="3">
        <v>44469</v>
      </c>
      <c r="G26" s="4">
        <v>0.66666666666666663</v>
      </c>
      <c r="H26" s="5">
        <v>1.17099999999531</v>
      </c>
      <c r="I26" s="5">
        <f t="shared" si="2"/>
        <v>30.869583079112374</v>
      </c>
      <c r="J26" s="5">
        <f t="shared" si="3"/>
        <v>2.5529145206425934</v>
      </c>
    </row>
    <row r="27" spans="1:10" x14ac:dyDescent="0.25">
      <c r="A27" s="3">
        <v>44468</v>
      </c>
      <c r="B27" s="4">
        <v>0.70833333333333337</v>
      </c>
      <c r="C27" s="5">
        <v>1.18599999999525</v>
      </c>
      <c r="D27" s="5">
        <f t="shared" si="0"/>
        <v>31.502518784751558</v>
      </c>
      <c r="E27" s="5">
        <f t="shared" si="1"/>
        <v>2.6052583034989536</v>
      </c>
      <c r="F27" s="3">
        <v>44469</v>
      </c>
      <c r="G27" s="4">
        <v>0.70833333333333337</v>
      </c>
      <c r="H27" s="5">
        <v>1.18999999999524</v>
      </c>
      <c r="I27" s="5">
        <f t="shared" si="2"/>
        <v>31.672109551072047</v>
      </c>
      <c r="J27" s="5">
        <f t="shared" si="3"/>
        <v>2.6192834598736581</v>
      </c>
    </row>
    <row r="28" spans="1:10" x14ac:dyDescent="0.25">
      <c r="A28" s="3">
        <v>44468</v>
      </c>
      <c r="B28" s="4">
        <v>0.75</v>
      </c>
      <c r="C28" s="5">
        <v>1.1929999999952201</v>
      </c>
      <c r="D28" s="5">
        <f t="shared" si="0"/>
        <v>31.799525304926249</v>
      </c>
      <c r="E28" s="5">
        <f t="shared" si="1"/>
        <v>2.6298207427174005</v>
      </c>
      <c r="F28" s="3">
        <v>44469</v>
      </c>
      <c r="G28" s="4">
        <v>0.75</v>
      </c>
      <c r="H28" s="5">
        <v>1.18999999999524</v>
      </c>
      <c r="I28" s="5">
        <f t="shared" si="2"/>
        <v>31.672109551072047</v>
      </c>
      <c r="J28" s="5">
        <f t="shared" si="3"/>
        <v>2.6192834598736581</v>
      </c>
    </row>
    <row r="29" spans="1:10" x14ac:dyDescent="0.25">
      <c r="A29" s="3">
        <v>44468</v>
      </c>
      <c r="B29" s="4">
        <v>0.79166666666666663</v>
      </c>
      <c r="C29" s="5">
        <v>1.2089999999951599</v>
      </c>
      <c r="D29" s="5">
        <f t="shared" si="0"/>
        <v>32.482291163056843</v>
      </c>
      <c r="E29" s="5">
        <f t="shared" si="1"/>
        <v>2.6862854791848005</v>
      </c>
      <c r="F29" s="3">
        <v>44469</v>
      </c>
      <c r="G29" s="4">
        <v>0.79166666666666663</v>
      </c>
      <c r="H29" s="5">
        <v>1.2029999999951799</v>
      </c>
      <c r="I29" s="5">
        <f t="shared" si="2"/>
        <v>32.225620322608563</v>
      </c>
      <c r="J29" s="5">
        <f t="shared" si="3"/>
        <v>2.665058800679728</v>
      </c>
    </row>
    <row r="30" spans="1:10" x14ac:dyDescent="0.25">
      <c r="A30" s="3">
        <v>44468</v>
      </c>
      <c r="B30" s="4">
        <v>0.83333333333333337</v>
      </c>
      <c r="C30" s="5">
        <v>1.20199999999519</v>
      </c>
      <c r="D30" s="5">
        <f t="shared" si="0"/>
        <v>32.182915699477419</v>
      </c>
      <c r="E30" s="5">
        <f t="shared" si="1"/>
        <v>2.6615271283467825</v>
      </c>
      <c r="F30" s="3">
        <v>44469</v>
      </c>
      <c r="G30" s="4">
        <v>0.83333333333333337</v>
      </c>
      <c r="H30" s="5">
        <v>1.2099999999951601</v>
      </c>
      <c r="I30" s="5">
        <f t="shared" si="2"/>
        <v>32.525143420568178</v>
      </c>
      <c r="J30" s="5">
        <f t="shared" si="3"/>
        <v>2.6898293608809882</v>
      </c>
    </row>
    <row r="31" spans="1:10" x14ac:dyDescent="0.25">
      <c r="A31" s="3">
        <v>44468</v>
      </c>
      <c r="B31" s="4">
        <v>0.875</v>
      </c>
      <c r="C31" s="5">
        <v>1.1849999999952601</v>
      </c>
      <c r="D31" s="5">
        <f t="shared" si="0"/>
        <v>31.460174160256308</v>
      </c>
      <c r="E31" s="5">
        <f t="shared" si="1"/>
        <v>2.6017564030531966</v>
      </c>
      <c r="F31" s="3">
        <v>44469</v>
      </c>
      <c r="G31" s="4">
        <v>0.875</v>
      </c>
      <c r="H31" s="5">
        <v>1.1869999999952501</v>
      </c>
      <c r="I31" s="5">
        <f t="shared" si="2"/>
        <v>31.544884643331073</v>
      </c>
      <c r="J31" s="5">
        <f t="shared" si="3"/>
        <v>2.6087619600034797</v>
      </c>
    </row>
    <row r="32" spans="1:10" x14ac:dyDescent="0.25">
      <c r="A32" s="3">
        <v>44468</v>
      </c>
      <c r="B32" s="4">
        <v>0.91666666666666663</v>
      </c>
      <c r="C32" s="5">
        <v>1.19599999999521</v>
      </c>
      <c r="D32" s="5">
        <f t="shared" si="0"/>
        <v>31.927131710182003</v>
      </c>
      <c r="E32" s="5">
        <f t="shared" si="1"/>
        <v>2.6403737924320514</v>
      </c>
      <c r="F32" s="3">
        <v>44469</v>
      </c>
      <c r="G32" s="4">
        <v>0.91666666666666663</v>
      </c>
      <c r="H32" s="5">
        <v>1.17699999999529</v>
      </c>
      <c r="I32" s="5">
        <f t="shared" si="2"/>
        <v>31.122182464673315</v>
      </c>
      <c r="J32" s="5">
        <f t="shared" si="3"/>
        <v>2.5738044898284831</v>
      </c>
    </row>
    <row r="33" spans="1:10" x14ac:dyDescent="0.25">
      <c r="A33" s="3">
        <v>44468</v>
      </c>
      <c r="B33" s="4">
        <v>0.95833333333333337</v>
      </c>
      <c r="C33" s="5">
        <v>1.1989999999951999</v>
      </c>
      <c r="D33" s="5">
        <f t="shared" si="0"/>
        <v>32.05492857281331</v>
      </c>
      <c r="E33" s="5">
        <f t="shared" si="1"/>
        <v>2.6509425929716608</v>
      </c>
      <c r="F33" s="3">
        <v>44469</v>
      </c>
      <c r="G33" s="4">
        <v>0.95833333333333337</v>
      </c>
      <c r="H33" s="5">
        <v>1.1749999999953</v>
      </c>
      <c r="I33" s="5">
        <f t="shared" si="2"/>
        <v>31.037897392031738</v>
      </c>
      <c r="J33" s="5">
        <f t="shared" si="3"/>
        <v>2.5668341143210247</v>
      </c>
    </row>
    <row r="34" spans="1:10" ht="15.75" thickBot="1" x14ac:dyDescent="0.3">
      <c r="F34" s="1"/>
      <c r="G34" s="1"/>
      <c r="H34" s="1"/>
      <c r="I34" s="1"/>
      <c r="J34" s="1"/>
    </row>
    <row r="35" spans="1:10" ht="15.75" thickBot="1" x14ac:dyDescent="0.3">
      <c r="F35" s="1"/>
      <c r="G35" s="6" t="s">
        <v>10</v>
      </c>
      <c r="H35" s="7"/>
      <c r="I35" s="7"/>
      <c r="J35" s="8">
        <f>SUM(E10:E33)+SUM(J10:J33)</f>
        <v>126.45490221701101</v>
      </c>
    </row>
    <row r="36" spans="1:10" x14ac:dyDescent="0.25">
      <c r="F36" s="1"/>
      <c r="G36" s="1"/>
      <c r="H36" s="1"/>
      <c r="I36" s="1"/>
      <c r="J36" s="1"/>
    </row>
    <row r="37" spans="1:10" x14ac:dyDescent="0.25">
      <c r="F37" s="1"/>
      <c r="G37" s="1"/>
      <c r="H37" s="1"/>
      <c r="I37" s="1"/>
      <c r="J37" s="1"/>
    </row>
    <row r="38" spans="1:10" x14ac:dyDescent="0.25">
      <c r="F38" s="1"/>
      <c r="G38" s="1"/>
      <c r="H38" s="1"/>
      <c r="I38" s="1"/>
      <c r="J38" s="1"/>
    </row>
    <row r="39" spans="1:10" x14ac:dyDescent="0.25">
      <c r="F39" s="1"/>
      <c r="G39" s="1"/>
      <c r="H39" s="1"/>
      <c r="I39" s="1"/>
      <c r="J39" s="1"/>
    </row>
    <row r="40" spans="1:10" x14ac:dyDescent="0.25">
      <c r="F40" s="1"/>
      <c r="G40" s="1"/>
      <c r="H40" s="1"/>
      <c r="I40" s="1"/>
      <c r="J40" s="1"/>
    </row>
    <row r="41" spans="1:10" x14ac:dyDescent="0.25">
      <c r="F41" s="1"/>
      <c r="G41" s="1"/>
      <c r="H41" s="1"/>
      <c r="I41" s="1"/>
      <c r="J41" s="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63A56-62A9-43F3-AE52-0F3CCB748D3A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37.54667702162098</v>
      </c>
    </row>
    <row r="8" spans="1:20" x14ac:dyDescent="0.25">
      <c r="A8" s="1"/>
      <c r="B8" s="1"/>
      <c r="C8" s="1"/>
    </row>
    <row r="9" spans="1:20" x14ac:dyDescent="0.25">
      <c r="A9" s="35" t="s">
        <v>5</v>
      </c>
      <c r="B9" s="35" t="s">
        <v>6</v>
      </c>
      <c r="C9" s="35" t="s">
        <v>7</v>
      </c>
      <c r="D9" s="35" t="s">
        <v>8</v>
      </c>
      <c r="E9" s="35" t="s">
        <v>9</v>
      </c>
      <c r="F9" s="35" t="s">
        <v>5</v>
      </c>
      <c r="G9" s="35" t="s">
        <v>6</v>
      </c>
      <c r="H9" s="35" t="s">
        <v>7</v>
      </c>
      <c r="I9" s="35" t="s">
        <v>8</v>
      </c>
      <c r="J9" s="35" t="s">
        <v>9</v>
      </c>
      <c r="K9" s="35" t="s">
        <v>5</v>
      </c>
      <c r="L9" s="35" t="s">
        <v>6</v>
      </c>
      <c r="M9" s="35" t="s">
        <v>7</v>
      </c>
      <c r="N9" s="35" t="s">
        <v>8</v>
      </c>
      <c r="O9" s="35" t="s">
        <v>9</v>
      </c>
      <c r="P9" s="35" t="s">
        <v>5</v>
      </c>
      <c r="Q9" s="35" t="s">
        <v>6</v>
      </c>
      <c r="R9" s="35" t="s">
        <v>7</v>
      </c>
      <c r="S9" s="35" t="s">
        <v>8</v>
      </c>
      <c r="T9" s="35" t="s">
        <v>9</v>
      </c>
    </row>
    <row r="10" spans="1:20" x14ac:dyDescent="0.25">
      <c r="A10" s="3">
        <v>44470</v>
      </c>
      <c r="B10" s="4">
        <v>0</v>
      </c>
      <c r="C10" s="5">
        <v>1.18799999999524</v>
      </c>
      <c r="D10" s="5">
        <f t="shared" ref="D10:D57" si="0">4*6*(C10^(1.522*(6^0.026)))</f>
        <v>31.587271728739687</v>
      </c>
      <c r="E10" s="5">
        <f t="shared" ref="E10:E57" si="1">D10*0.0827</f>
        <v>2.6122673719667722</v>
      </c>
      <c r="F10" s="3">
        <v>44472</v>
      </c>
      <c r="G10" s="4">
        <v>0</v>
      </c>
      <c r="H10" s="5">
        <v>1.2489999999950001</v>
      </c>
      <c r="I10" s="5">
        <f t="shared" ref="I10:I57" si="2">4*6*(H10^(1.522*(6^0.026)))</f>
        <v>34.212741122929437</v>
      </c>
      <c r="J10" s="5">
        <f t="shared" ref="J10:J57" si="3">I10*0.0827</f>
        <v>2.8293936908662642</v>
      </c>
      <c r="K10" s="3">
        <v>44474</v>
      </c>
      <c r="L10" s="4">
        <v>0</v>
      </c>
      <c r="M10" s="5">
        <v>1.3109999999947499</v>
      </c>
      <c r="N10" s="5">
        <f t="shared" ref="N10:N57" si="4">4*6*(M10^(1.522*(6^0.026)))</f>
        <v>36.960535887993579</v>
      </c>
      <c r="O10" s="5">
        <f t="shared" ref="O10:O57" si="5">N10*0.0827</f>
        <v>3.0566363179370688</v>
      </c>
      <c r="P10" s="3">
        <v>44476</v>
      </c>
      <c r="Q10" s="4">
        <v>0</v>
      </c>
      <c r="R10" s="5">
        <v>1.2449999999950201</v>
      </c>
      <c r="S10" s="5">
        <f t="shared" ref="S10:S33" si="6">4*6*(R10^(1.522*(6^0.026)))</f>
        <v>34.038191809521848</v>
      </c>
      <c r="T10" s="5">
        <f t="shared" ref="T10:T33" si="7">S10*0.0827</f>
        <v>2.8149584626474566</v>
      </c>
    </row>
    <row r="11" spans="1:20" x14ac:dyDescent="0.25">
      <c r="A11" s="3">
        <v>44470</v>
      </c>
      <c r="B11" s="4">
        <v>4.1666666666666664E-2</v>
      </c>
      <c r="C11" s="5">
        <v>1.1779999999952799</v>
      </c>
      <c r="D11" s="5">
        <f t="shared" si="0"/>
        <v>31.164356954307067</v>
      </c>
      <c r="E11" s="5">
        <f t="shared" si="1"/>
        <v>2.5772923201211944</v>
      </c>
      <c r="F11" s="3">
        <v>44472</v>
      </c>
      <c r="G11" s="4">
        <v>4.1666666666666664E-2</v>
      </c>
      <c r="H11" s="5">
        <v>1.2369999999950501</v>
      </c>
      <c r="I11" s="5">
        <f t="shared" si="2"/>
        <v>33.690092988824858</v>
      </c>
      <c r="J11" s="5">
        <f t="shared" si="3"/>
        <v>2.7861706901758154</v>
      </c>
      <c r="K11" s="3">
        <v>44474</v>
      </c>
      <c r="L11" s="4">
        <v>4.1666666666666664E-2</v>
      </c>
      <c r="M11" s="5">
        <v>1.30399999999478</v>
      </c>
      <c r="N11" s="5">
        <f t="shared" si="4"/>
        <v>36.64634776582902</v>
      </c>
      <c r="O11" s="5">
        <f t="shared" si="5"/>
        <v>3.0306529602340597</v>
      </c>
      <c r="P11" s="3">
        <v>44476</v>
      </c>
      <c r="Q11" s="4">
        <v>4.1666666666666664E-2</v>
      </c>
      <c r="R11" s="5">
        <v>1.2509999999949899</v>
      </c>
      <c r="S11" s="5">
        <f t="shared" si="6"/>
        <v>34.30014056566813</v>
      </c>
      <c r="T11" s="5">
        <f t="shared" si="7"/>
        <v>2.8366216247807543</v>
      </c>
    </row>
    <row r="12" spans="1:20" x14ac:dyDescent="0.25">
      <c r="A12" s="3">
        <v>44470</v>
      </c>
      <c r="B12" s="4">
        <v>8.3333333333333329E-2</v>
      </c>
      <c r="C12" s="5">
        <v>1.1639999999953401</v>
      </c>
      <c r="D12" s="5">
        <f t="shared" si="0"/>
        <v>30.575855058738501</v>
      </c>
      <c r="E12" s="5">
        <f t="shared" si="1"/>
        <v>2.5286232133576738</v>
      </c>
      <c r="F12" s="3">
        <v>44472</v>
      </c>
      <c r="G12" s="4">
        <v>8.3333333333333329E-2</v>
      </c>
      <c r="H12" s="5">
        <v>1.2299999999950799</v>
      </c>
      <c r="I12" s="5">
        <f t="shared" si="2"/>
        <v>33.386602325127882</v>
      </c>
      <c r="J12" s="5">
        <f t="shared" si="3"/>
        <v>2.7610720122880759</v>
      </c>
      <c r="K12" s="3">
        <v>44474</v>
      </c>
      <c r="L12" s="4">
        <v>8.3333333333333329E-2</v>
      </c>
      <c r="M12" s="5">
        <v>1.30599999999477</v>
      </c>
      <c r="N12" s="5">
        <f t="shared" si="4"/>
        <v>36.736013730599737</v>
      </c>
      <c r="O12" s="5">
        <f t="shared" si="5"/>
        <v>3.038068335520598</v>
      </c>
      <c r="P12" s="3">
        <v>44476</v>
      </c>
      <c r="Q12" s="4">
        <v>8.3333333333333329E-2</v>
      </c>
      <c r="R12" s="5">
        <v>1.23999999999504</v>
      </c>
      <c r="S12" s="5">
        <f t="shared" si="6"/>
        <v>33.820473673944598</v>
      </c>
      <c r="T12" s="5">
        <f t="shared" si="7"/>
        <v>2.7969531728352179</v>
      </c>
    </row>
    <row r="13" spans="1:20" x14ac:dyDescent="0.25">
      <c r="A13" s="3">
        <v>44470</v>
      </c>
      <c r="B13" s="4">
        <v>0.125</v>
      </c>
      <c r="C13" s="5">
        <v>1.14199999999543</v>
      </c>
      <c r="D13" s="5">
        <f t="shared" si="0"/>
        <v>29.659547116903813</v>
      </c>
      <c r="E13" s="5">
        <f t="shared" si="1"/>
        <v>2.4528445465679454</v>
      </c>
      <c r="F13" s="3">
        <v>44472</v>
      </c>
      <c r="G13" s="4">
        <v>0.125</v>
      </c>
      <c r="H13" s="5">
        <v>1.23299999999506</v>
      </c>
      <c r="I13" s="5">
        <f t="shared" si="2"/>
        <v>33.516544353297768</v>
      </c>
      <c r="J13" s="5">
        <f t="shared" si="3"/>
        <v>2.7718182180177253</v>
      </c>
      <c r="K13" s="3">
        <v>44474</v>
      </c>
      <c r="L13" s="4">
        <v>0.125</v>
      </c>
      <c r="M13" s="5">
        <v>1.3109999999947499</v>
      </c>
      <c r="N13" s="5">
        <f t="shared" si="4"/>
        <v>36.960535887993579</v>
      </c>
      <c r="O13" s="5">
        <f t="shared" si="5"/>
        <v>3.0566363179370688</v>
      </c>
      <c r="P13" s="3">
        <v>44476</v>
      </c>
      <c r="Q13" s="4">
        <v>0.125</v>
      </c>
      <c r="R13" s="5">
        <v>1.27699999999489</v>
      </c>
      <c r="S13" s="5">
        <f t="shared" si="6"/>
        <v>35.443877658154662</v>
      </c>
      <c r="T13" s="5">
        <f t="shared" si="7"/>
        <v>2.9312086823293906</v>
      </c>
    </row>
    <row r="14" spans="1:20" x14ac:dyDescent="0.25">
      <c r="A14" s="3">
        <v>44470</v>
      </c>
      <c r="B14" s="4">
        <v>0.16666666666666666</v>
      </c>
      <c r="C14" s="5">
        <v>1.1559999999953701</v>
      </c>
      <c r="D14" s="5">
        <f t="shared" si="0"/>
        <v>30.241449797327615</v>
      </c>
      <c r="E14" s="5">
        <f t="shared" si="1"/>
        <v>2.5009678982389936</v>
      </c>
      <c r="F14" s="3">
        <v>44472</v>
      </c>
      <c r="G14" s="4">
        <v>0.16666666666666666</v>
      </c>
      <c r="H14" s="5">
        <v>1.2249999999951</v>
      </c>
      <c r="I14" s="5">
        <f t="shared" si="2"/>
        <v>33.170450826195015</v>
      </c>
      <c r="J14" s="5">
        <f t="shared" si="3"/>
        <v>2.7431962833263275</v>
      </c>
      <c r="K14" s="3">
        <v>44474</v>
      </c>
      <c r="L14" s="4">
        <v>0.16666666666666666</v>
      </c>
      <c r="M14" s="5">
        <v>1.30799999999476</v>
      </c>
      <c r="N14" s="5">
        <f t="shared" si="4"/>
        <v>36.825761376799328</v>
      </c>
      <c r="O14" s="5">
        <f t="shared" si="5"/>
        <v>3.0454904658613042</v>
      </c>
      <c r="P14" s="3">
        <v>44476</v>
      </c>
      <c r="Q14" s="4">
        <v>0.16666666666666666</v>
      </c>
      <c r="R14" s="5">
        <v>1.25199999999499</v>
      </c>
      <c r="S14" s="5">
        <f t="shared" si="6"/>
        <v>34.343871459930291</v>
      </c>
      <c r="T14" s="5">
        <f t="shared" si="7"/>
        <v>2.8402381697362351</v>
      </c>
    </row>
    <row r="15" spans="1:20" x14ac:dyDescent="0.25">
      <c r="A15" s="3">
        <v>44470</v>
      </c>
      <c r="B15" s="4">
        <v>0.20833333333333334</v>
      </c>
      <c r="C15" s="5">
        <v>1.1729999999953</v>
      </c>
      <c r="D15" s="5">
        <f t="shared" si="0"/>
        <v>30.953697577209553</v>
      </c>
      <c r="E15" s="5">
        <f t="shared" si="1"/>
        <v>2.5598707896352297</v>
      </c>
      <c r="F15" s="3">
        <v>44472</v>
      </c>
      <c r="G15" s="4">
        <v>0.20833333333333334</v>
      </c>
      <c r="H15" s="5">
        <v>1.23099999999507</v>
      </c>
      <c r="I15" s="5">
        <f t="shared" si="2"/>
        <v>33.429895420913475</v>
      </c>
      <c r="J15" s="5">
        <f t="shared" si="3"/>
        <v>2.764652351309544</v>
      </c>
      <c r="K15" s="3">
        <v>44474</v>
      </c>
      <c r="L15" s="4">
        <v>0.20833333333333334</v>
      </c>
      <c r="M15" s="5">
        <v>1.3179999999947201</v>
      </c>
      <c r="N15" s="5">
        <f t="shared" si="4"/>
        <v>37.275723060000928</v>
      </c>
      <c r="O15" s="5">
        <f t="shared" si="5"/>
        <v>3.0827022970620765</v>
      </c>
      <c r="P15" s="3">
        <v>44476</v>
      </c>
      <c r="Q15" s="4">
        <v>0.20833333333333334</v>
      </c>
      <c r="R15" s="5">
        <v>1.249999999995</v>
      </c>
      <c r="S15" s="5">
        <f t="shared" si="6"/>
        <v>34.256430451088811</v>
      </c>
      <c r="T15" s="5">
        <f t="shared" si="7"/>
        <v>2.8330067983050444</v>
      </c>
    </row>
    <row r="16" spans="1:20" x14ac:dyDescent="0.25">
      <c r="A16" s="3">
        <v>44470</v>
      </c>
      <c r="B16" s="4">
        <v>0.25</v>
      </c>
      <c r="C16" s="5">
        <v>1.16299999999534</v>
      </c>
      <c r="D16" s="5">
        <f t="shared" si="0"/>
        <v>30.533979437023476</v>
      </c>
      <c r="E16" s="5">
        <f t="shared" si="1"/>
        <v>2.5251600994418415</v>
      </c>
      <c r="F16" s="3">
        <v>44472</v>
      </c>
      <c r="G16" s="4">
        <v>0.25</v>
      </c>
      <c r="H16" s="5">
        <v>1.23099999999507</v>
      </c>
      <c r="I16" s="5">
        <f t="shared" si="2"/>
        <v>33.429895420913475</v>
      </c>
      <c r="J16" s="5">
        <f t="shared" si="3"/>
        <v>2.764652351309544</v>
      </c>
      <c r="K16" s="3">
        <v>44474</v>
      </c>
      <c r="L16" s="4">
        <v>0.25</v>
      </c>
      <c r="M16" s="5">
        <v>1.2899999999948399</v>
      </c>
      <c r="N16" s="5">
        <f t="shared" si="4"/>
        <v>36.020977370730918</v>
      </c>
      <c r="O16" s="5">
        <f t="shared" si="5"/>
        <v>2.9789348285594466</v>
      </c>
      <c r="P16" s="3">
        <v>44476</v>
      </c>
      <c r="Q16" s="4">
        <v>0.25</v>
      </c>
      <c r="R16" s="5">
        <v>1.25399999999498</v>
      </c>
      <c r="S16" s="5">
        <f t="shared" si="6"/>
        <v>34.431395560587276</v>
      </c>
      <c r="T16" s="5">
        <f t="shared" si="7"/>
        <v>2.8474764128605674</v>
      </c>
    </row>
    <row r="17" spans="1:20" x14ac:dyDescent="0.25">
      <c r="A17" s="3">
        <v>44470</v>
      </c>
      <c r="B17" s="4">
        <v>0.29166666666666669</v>
      </c>
      <c r="C17" s="5">
        <v>1.1749999999953</v>
      </c>
      <c r="D17" s="5">
        <f t="shared" si="0"/>
        <v>31.037897392031738</v>
      </c>
      <c r="E17" s="5">
        <f t="shared" si="1"/>
        <v>2.5668341143210247</v>
      </c>
      <c r="F17" s="3">
        <v>44472</v>
      </c>
      <c r="G17" s="4">
        <v>0.29166666666666669</v>
      </c>
      <c r="H17" s="5">
        <v>1.23299999999506</v>
      </c>
      <c r="I17" s="5">
        <f t="shared" si="2"/>
        <v>33.516544353297768</v>
      </c>
      <c r="J17" s="5">
        <f t="shared" si="3"/>
        <v>2.7718182180177253</v>
      </c>
      <c r="K17" s="3">
        <v>44474</v>
      </c>
      <c r="L17" s="4">
        <v>0.29166666666666669</v>
      </c>
      <c r="M17" s="5">
        <v>1.3179999999947201</v>
      </c>
      <c r="N17" s="5">
        <f t="shared" si="4"/>
        <v>37.275723060000928</v>
      </c>
      <c r="O17" s="5">
        <f t="shared" si="5"/>
        <v>3.0827022970620765</v>
      </c>
      <c r="P17" s="3">
        <v>44476</v>
      </c>
      <c r="Q17" s="4">
        <v>0.29166666666666669</v>
      </c>
      <c r="R17" s="5">
        <v>1.2339999999950599</v>
      </c>
      <c r="S17" s="5">
        <f t="shared" si="6"/>
        <v>33.559900176135237</v>
      </c>
      <c r="T17" s="5">
        <f t="shared" si="7"/>
        <v>2.7754037445663839</v>
      </c>
    </row>
    <row r="18" spans="1:20" x14ac:dyDescent="0.25">
      <c r="A18" s="3">
        <v>44470</v>
      </c>
      <c r="B18" s="4">
        <v>0.33333333333333331</v>
      </c>
      <c r="C18" s="5">
        <v>1.1309999999954701</v>
      </c>
      <c r="D18" s="5">
        <f t="shared" si="0"/>
        <v>29.205301614021813</v>
      </c>
      <c r="E18" s="5">
        <f t="shared" si="1"/>
        <v>2.415278443479604</v>
      </c>
      <c r="F18" s="3">
        <v>44472</v>
      </c>
      <c r="G18" s="4">
        <v>0.33333333333333331</v>
      </c>
      <c r="H18" s="5">
        <v>1.1969999999952099</v>
      </c>
      <c r="I18" s="5">
        <f t="shared" si="2"/>
        <v>31.969709512023762</v>
      </c>
      <c r="J18" s="5">
        <f t="shared" si="3"/>
        <v>2.6438949766443649</v>
      </c>
      <c r="K18" s="3">
        <v>44474</v>
      </c>
      <c r="L18" s="4">
        <v>0.33333333333333331</v>
      </c>
      <c r="M18" s="5">
        <v>1.2639999999949401</v>
      </c>
      <c r="N18" s="5">
        <f t="shared" si="4"/>
        <v>34.870260563959562</v>
      </c>
      <c r="O18" s="5">
        <f t="shared" si="5"/>
        <v>2.8837705486394558</v>
      </c>
      <c r="P18" s="3">
        <v>44476</v>
      </c>
      <c r="Q18" s="4">
        <v>0.33333333333333331</v>
      </c>
      <c r="R18" s="5">
        <v>1.22099999999511</v>
      </c>
      <c r="S18" s="5">
        <f t="shared" si="6"/>
        <v>32.997906818367397</v>
      </c>
      <c r="T18" s="5">
        <f t="shared" si="7"/>
        <v>2.7289268938789837</v>
      </c>
    </row>
    <row r="19" spans="1:20" x14ac:dyDescent="0.25">
      <c r="A19" s="3">
        <v>44470</v>
      </c>
      <c r="B19" s="4">
        <v>0.375</v>
      </c>
      <c r="C19" s="5">
        <v>1.1659999999953301</v>
      </c>
      <c r="D19" s="5">
        <f t="shared" si="0"/>
        <v>30.659670482378793</v>
      </c>
      <c r="E19" s="5">
        <f t="shared" si="1"/>
        <v>2.5355547488927259</v>
      </c>
      <c r="F19" s="3">
        <v>44472</v>
      </c>
      <c r="G19" s="4">
        <v>0.375</v>
      </c>
      <c r="H19" s="5">
        <v>1.1989999999951999</v>
      </c>
      <c r="I19" s="5">
        <f t="shared" si="2"/>
        <v>32.05492857281331</v>
      </c>
      <c r="J19" s="5">
        <f t="shared" si="3"/>
        <v>2.6509425929716608</v>
      </c>
      <c r="K19" s="3">
        <v>44474</v>
      </c>
      <c r="L19" s="4">
        <v>0.375</v>
      </c>
      <c r="M19" s="5">
        <v>1.2759999999948901</v>
      </c>
      <c r="N19" s="5">
        <f t="shared" si="4"/>
        <v>35.399629439799256</v>
      </c>
      <c r="O19" s="5">
        <f t="shared" si="5"/>
        <v>2.9275493546713984</v>
      </c>
      <c r="P19" s="3">
        <v>44476</v>
      </c>
      <c r="Q19" s="4">
        <v>0.375</v>
      </c>
      <c r="R19" s="5">
        <v>1.2089999999951599</v>
      </c>
      <c r="S19" s="5">
        <f t="shared" si="6"/>
        <v>32.482291163056843</v>
      </c>
      <c r="T19" s="5">
        <f t="shared" si="7"/>
        <v>2.6862854791848005</v>
      </c>
    </row>
    <row r="20" spans="1:20" x14ac:dyDescent="0.25">
      <c r="A20" s="3">
        <v>44470</v>
      </c>
      <c r="B20" s="4">
        <v>0.41666666666666669</v>
      </c>
      <c r="C20" s="5">
        <v>1.1779999999952799</v>
      </c>
      <c r="D20" s="5">
        <f t="shared" si="0"/>
        <v>31.164356954307067</v>
      </c>
      <c r="E20" s="5">
        <f t="shared" si="1"/>
        <v>2.5772923201211944</v>
      </c>
      <c r="F20" s="3">
        <v>44472</v>
      </c>
      <c r="G20" s="4">
        <v>0.41666666666666669</v>
      </c>
      <c r="H20" s="5">
        <v>1.2139999999951401</v>
      </c>
      <c r="I20" s="5">
        <f t="shared" si="2"/>
        <v>32.696763003274647</v>
      </c>
      <c r="J20" s="5">
        <f t="shared" si="3"/>
        <v>2.7040223003708133</v>
      </c>
      <c r="K20" s="3">
        <v>44474</v>
      </c>
      <c r="L20" s="4">
        <v>0.41666666666666669</v>
      </c>
      <c r="M20" s="5">
        <v>1.28499999999486</v>
      </c>
      <c r="N20" s="5">
        <f t="shared" si="4"/>
        <v>35.798604712557442</v>
      </c>
      <c r="O20" s="5">
        <f t="shared" si="5"/>
        <v>2.9605446097285002</v>
      </c>
      <c r="P20" s="3">
        <v>44476</v>
      </c>
      <c r="Q20" s="4">
        <v>0.41666666666666669</v>
      </c>
      <c r="R20" s="5">
        <v>1.2619999999949501</v>
      </c>
      <c r="S20" s="5">
        <f t="shared" si="6"/>
        <v>34.782321808117011</v>
      </c>
      <c r="T20" s="5">
        <f t="shared" si="7"/>
        <v>2.8764980135312768</v>
      </c>
    </row>
    <row r="21" spans="1:20" x14ac:dyDescent="0.25">
      <c r="A21" s="3">
        <v>44470</v>
      </c>
      <c r="B21" s="4">
        <v>0.45833333333333331</v>
      </c>
      <c r="C21" s="5">
        <v>1.1639999999953401</v>
      </c>
      <c r="D21" s="5">
        <f t="shared" si="0"/>
        <v>30.575855058738501</v>
      </c>
      <c r="E21" s="5">
        <f t="shared" si="1"/>
        <v>2.5286232133576738</v>
      </c>
      <c r="F21" s="3">
        <v>44472</v>
      </c>
      <c r="G21" s="4">
        <v>0.45833333333333331</v>
      </c>
      <c r="H21" s="5">
        <v>1.2319999999950699</v>
      </c>
      <c r="I21" s="5">
        <f t="shared" si="2"/>
        <v>33.473209432598566</v>
      </c>
      <c r="J21" s="5">
        <f t="shared" si="3"/>
        <v>2.7682344200759013</v>
      </c>
      <c r="K21" s="3">
        <v>44474</v>
      </c>
      <c r="L21" s="4">
        <v>0.45833333333333331</v>
      </c>
      <c r="M21" s="5">
        <v>1.3069999999947699</v>
      </c>
      <c r="N21" s="5">
        <f t="shared" si="4"/>
        <v>36.780877346689813</v>
      </c>
      <c r="O21" s="5">
        <f t="shared" si="5"/>
        <v>3.0417785565712472</v>
      </c>
      <c r="P21" s="3">
        <v>44476</v>
      </c>
      <c r="Q21" s="4">
        <v>0.45833333333333331</v>
      </c>
      <c r="R21" s="5">
        <v>1.2529999999949799</v>
      </c>
      <c r="S21" s="5">
        <f t="shared" si="6"/>
        <v>34.387623127144003</v>
      </c>
      <c r="T21" s="5">
        <f t="shared" si="7"/>
        <v>2.843856432614809</v>
      </c>
    </row>
    <row r="22" spans="1:20" x14ac:dyDescent="0.25">
      <c r="A22" s="3">
        <v>44470</v>
      </c>
      <c r="B22" s="4">
        <v>0.5</v>
      </c>
      <c r="C22" s="5">
        <v>1.1829999999952601</v>
      </c>
      <c r="D22" s="5">
        <f t="shared" si="0"/>
        <v>31.3755486425767</v>
      </c>
      <c r="E22" s="5">
        <f t="shared" si="1"/>
        <v>2.5947578727410927</v>
      </c>
      <c r="F22" s="3">
        <v>44472</v>
      </c>
      <c r="G22" s="4">
        <v>0.5</v>
      </c>
      <c r="H22" s="5">
        <v>1.2199999999951201</v>
      </c>
      <c r="I22" s="5">
        <f t="shared" si="2"/>
        <v>32.954823261960016</v>
      </c>
      <c r="J22" s="5">
        <f t="shared" si="3"/>
        <v>2.7253638837640932</v>
      </c>
      <c r="K22" s="3">
        <v>44474</v>
      </c>
      <c r="L22" s="4">
        <v>0.5</v>
      </c>
      <c r="M22" s="5">
        <v>1.29199999999483</v>
      </c>
      <c r="N22" s="5">
        <f t="shared" si="4"/>
        <v>36.110070137858123</v>
      </c>
      <c r="O22" s="5">
        <f t="shared" si="5"/>
        <v>2.9863028004008667</v>
      </c>
      <c r="P22" s="3">
        <v>44476</v>
      </c>
      <c r="Q22" s="4">
        <v>0.5</v>
      </c>
      <c r="R22" s="5">
        <v>1.249999999995</v>
      </c>
      <c r="S22" s="5">
        <f t="shared" si="6"/>
        <v>34.256430451088811</v>
      </c>
      <c r="T22" s="5">
        <f t="shared" si="7"/>
        <v>2.8330067983050444</v>
      </c>
    </row>
    <row r="23" spans="1:20" x14ac:dyDescent="0.25">
      <c r="A23" s="3">
        <v>44470</v>
      </c>
      <c r="B23" s="4">
        <v>0.54166666666666663</v>
      </c>
      <c r="C23" s="5">
        <v>1.1809999999952701</v>
      </c>
      <c r="D23" s="5">
        <f t="shared" si="0"/>
        <v>31.29100814849987</v>
      </c>
      <c r="E23" s="5">
        <f t="shared" si="1"/>
        <v>2.5877663738809389</v>
      </c>
      <c r="F23" s="3">
        <v>44472</v>
      </c>
      <c r="G23" s="4">
        <v>0.54166666666666663</v>
      </c>
      <c r="H23" s="5">
        <v>1.22899999999508</v>
      </c>
      <c r="I23" s="5">
        <f t="shared" si="2"/>
        <v>33.343330152133355</v>
      </c>
      <c r="J23" s="5">
        <f t="shared" si="3"/>
        <v>2.7574934035814285</v>
      </c>
      <c r="K23" s="3">
        <v>44474</v>
      </c>
      <c r="L23" s="4">
        <v>0.54166666666666663</v>
      </c>
      <c r="M23" s="5">
        <v>1.2619999999949501</v>
      </c>
      <c r="N23" s="5">
        <f t="shared" si="4"/>
        <v>34.782321808117011</v>
      </c>
      <c r="O23" s="5">
        <f t="shared" si="5"/>
        <v>2.8764980135312768</v>
      </c>
      <c r="P23" s="3">
        <v>44476</v>
      </c>
      <c r="Q23" s="4">
        <v>0.54166666666666663</v>
      </c>
      <c r="R23" s="5">
        <v>1.2699999999949201</v>
      </c>
      <c r="S23" s="5">
        <f t="shared" si="6"/>
        <v>35.13457324602382</v>
      </c>
      <c r="T23" s="5">
        <f t="shared" si="7"/>
        <v>2.9056292074461698</v>
      </c>
    </row>
    <row r="24" spans="1:20" x14ac:dyDescent="0.25">
      <c r="A24" s="3">
        <v>44470</v>
      </c>
      <c r="B24" s="4">
        <v>0.58333333333333337</v>
      </c>
      <c r="C24" s="5">
        <v>1.1759999999952899</v>
      </c>
      <c r="D24" s="5">
        <f t="shared" si="0"/>
        <v>31.080029274800879</v>
      </c>
      <c r="E24" s="5">
        <f t="shared" si="1"/>
        <v>2.5703184210260326</v>
      </c>
      <c r="F24" s="3">
        <v>44472</v>
      </c>
      <c r="G24" s="4">
        <v>0.58333333333333337</v>
      </c>
      <c r="H24" s="5">
        <v>1.2199999999951201</v>
      </c>
      <c r="I24" s="5">
        <f t="shared" si="2"/>
        <v>32.954823261960016</v>
      </c>
      <c r="J24" s="5">
        <f t="shared" si="3"/>
        <v>2.7253638837640932</v>
      </c>
      <c r="K24" s="3">
        <v>44474</v>
      </c>
      <c r="L24" s="4">
        <v>0.58333333333333337</v>
      </c>
      <c r="M24" s="5">
        <v>1.2589999999949599</v>
      </c>
      <c r="N24" s="5">
        <f t="shared" si="4"/>
        <v>34.650568986466013</v>
      </c>
      <c r="O24" s="5">
        <f t="shared" si="5"/>
        <v>2.8656020551807391</v>
      </c>
      <c r="P24" s="3">
        <v>44476</v>
      </c>
      <c r="Q24" s="4">
        <v>0.58333333333333337</v>
      </c>
      <c r="R24" s="5">
        <v>1.2739999999949001</v>
      </c>
      <c r="S24" s="5">
        <f t="shared" si="6"/>
        <v>35.311194850605339</v>
      </c>
      <c r="T24" s="5">
        <f t="shared" si="7"/>
        <v>2.9202358141450615</v>
      </c>
    </row>
    <row r="25" spans="1:20" x14ac:dyDescent="0.25">
      <c r="A25" s="3">
        <v>44470</v>
      </c>
      <c r="B25" s="4">
        <v>0.625</v>
      </c>
      <c r="C25" s="5">
        <v>1.18799999999524</v>
      </c>
      <c r="D25" s="5">
        <f t="shared" si="0"/>
        <v>31.587271728739687</v>
      </c>
      <c r="E25" s="5">
        <f t="shared" si="1"/>
        <v>2.6122673719667722</v>
      </c>
      <c r="F25" s="3">
        <v>44472</v>
      </c>
      <c r="G25" s="4">
        <v>0.625</v>
      </c>
      <c r="H25" s="5">
        <v>1.2179999999951201</v>
      </c>
      <c r="I25" s="5">
        <f t="shared" si="2"/>
        <v>32.868719132578718</v>
      </c>
      <c r="J25" s="5">
        <f t="shared" si="3"/>
        <v>2.7182430722642597</v>
      </c>
      <c r="K25" s="3">
        <v>44474</v>
      </c>
      <c r="L25" s="4">
        <v>0.625</v>
      </c>
      <c r="M25" s="5">
        <v>1.2639999999949401</v>
      </c>
      <c r="N25" s="5">
        <f t="shared" si="4"/>
        <v>34.870260563959562</v>
      </c>
      <c r="O25" s="5">
        <f t="shared" si="5"/>
        <v>2.8837705486394558</v>
      </c>
      <c r="P25" s="3">
        <v>44476</v>
      </c>
      <c r="Q25" s="4">
        <v>0.625</v>
      </c>
      <c r="R25" s="5">
        <v>1.27899999999488</v>
      </c>
      <c r="S25" s="5">
        <f t="shared" si="6"/>
        <v>35.532435909651987</v>
      </c>
      <c r="T25" s="5">
        <f t="shared" si="7"/>
        <v>2.938532449728219</v>
      </c>
    </row>
    <row r="26" spans="1:20" x14ac:dyDescent="0.25">
      <c r="A26" s="3">
        <v>44470</v>
      </c>
      <c r="B26" s="4">
        <v>0.66666666666666663</v>
      </c>
      <c r="C26" s="5">
        <v>1.17699999999529</v>
      </c>
      <c r="D26" s="5">
        <f t="shared" si="0"/>
        <v>31.122182464673315</v>
      </c>
      <c r="E26" s="5">
        <f t="shared" si="1"/>
        <v>2.5738044898284831</v>
      </c>
      <c r="F26" s="3">
        <v>44472</v>
      </c>
      <c r="G26" s="4">
        <v>0.66666666666666663</v>
      </c>
      <c r="H26" s="5">
        <v>1.2229999999951</v>
      </c>
      <c r="I26" s="5">
        <f t="shared" si="2"/>
        <v>33.084136879757395</v>
      </c>
      <c r="J26" s="5">
        <f t="shared" si="3"/>
        <v>2.7360581199559366</v>
      </c>
      <c r="K26" s="3">
        <v>44474</v>
      </c>
      <c r="L26" s="4">
        <v>0.66666666666666663</v>
      </c>
      <c r="M26" s="5">
        <v>1.26899999999492</v>
      </c>
      <c r="N26" s="5">
        <f t="shared" si="4"/>
        <v>35.090469461118396</v>
      </c>
      <c r="O26" s="5">
        <f t="shared" si="5"/>
        <v>2.901981824434491</v>
      </c>
      <c r="P26" s="3">
        <v>44476</v>
      </c>
      <c r="Q26" s="4">
        <v>0.66666666666666663</v>
      </c>
      <c r="R26" s="5">
        <v>1.2619999999949501</v>
      </c>
      <c r="S26" s="5">
        <f t="shared" si="6"/>
        <v>34.782321808117011</v>
      </c>
      <c r="T26" s="5">
        <f t="shared" si="7"/>
        <v>2.8764980135312768</v>
      </c>
    </row>
    <row r="27" spans="1:20" x14ac:dyDescent="0.25">
      <c r="A27" s="3">
        <v>44470</v>
      </c>
      <c r="B27" s="4">
        <v>0.70833333333333337</v>
      </c>
      <c r="C27" s="5">
        <v>1.1809999999952701</v>
      </c>
      <c r="D27" s="5">
        <f t="shared" si="0"/>
        <v>31.29100814849987</v>
      </c>
      <c r="E27" s="5">
        <f t="shared" si="1"/>
        <v>2.5877663738809389</v>
      </c>
      <c r="F27" s="3">
        <v>44472</v>
      </c>
      <c r="G27" s="4">
        <v>0.70833333333333337</v>
      </c>
      <c r="H27" s="5">
        <v>1.2389999999950401</v>
      </c>
      <c r="I27" s="5">
        <f t="shared" si="2"/>
        <v>33.77699258225288</v>
      </c>
      <c r="J27" s="5">
        <f t="shared" si="3"/>
        <v>2.7933572865523129</v>
      </c>
      <c r="K27" s="3">
        <v>44474</v>
      </c>
      <c r="L27" s="4">
        <v>0.70833333333333337</v>
      </c>
      <c r="M27" s="5">
        <v>1.2739999999949001</v>
      </c>
      <c r="N27" s="5">
        <f t="shared" si="4"/>
        <v>35.311194850605339</v>
      </c>
      <c r="O27" s="5">
        <f t="shared" si="5"/>
        <v>2.9202358141450615</v>
      </c>
      <c r="P27" s="3">
        <v>44476</v>
      </c>
      <c r="Q27" s="4">
        <v>0.70833333333333337</v>
      </c>
      <c r="R27" s="5">
        <v>1.2649999999949399</v>
      </c>
      <c r="S27" s="5">
        <f t="shared" si="6"/>
        <v>34.91426098435921</v>
      </c>
      <c r="T27" s="5">
        <f t="shared" si="7"/>
        <v>2.8874093834065064</v>
      </c>
    </row>
    <row r="28" spans="1:20" x14ac:dyDescent="0.25">
      <c r="A28" s="3">
        <v>44470</v>
      </c>
      <c r="B28" s="4">
        <v>0.75</v>
      </c>
      <c r="C28" s="5">
        <v>1.2099999999951601</v>
      </c>
      <c r="D28" s="5">
        <f t="shared" si="0"/>
        <v>32.525143420568178</v>
      </c>
      <c r="E28" s="5">
        <f t="shared" si="1"/>
        <v>2.6898293608809882</v>
      </c>
      <c r="F28" s="3">
        <v>44472</v>
      </c>
      <c r="G28" s="4">
        <v>0.75</v>
      </c>
      <c r="H28" s="5">
        <v>1.24399999999502</v>
      </c>
      <c r="I28" s="5">
        <f t="shared" si="2"/>
        <v>33.994606514799912</v>
      </c>
      <c r="J28" s="5">
        <f t="shared" si="3"/>
        <v>2.8113539587739527</v>
      </c>
      <c r="K28" s="3">
        <v>44474</v>
      </c>
      <c r="L28" s="4">
        <v>0.75</v>
      </c>
      <c r="M28" s="5">
        <v>1.25999999999496</v>
      </c>
      <c r="N28" s="5">
        <f t="shared" si="4"/>
        <v>34.694465876524873</v>
      </c>
      <c r="O28" s="5">
        <f t="shared" si="5"/>
        <v>2.8692323279886067</v>
      </c>
      <c r="P28" s="3">
        <v>44476</v>
      </c>
      <c r="Q28" s="4">
        <v>0.75</v>
      </c>
      <c r="R28" s="5">
        <v>1.2639999999949401</v>
      </c>
      <c r="S28" s="5">
        <f t="shared" si="6"/>
        <v>34.870260563959562</v>
      </c>
      <c r="T28" s="5">
        <f t="shared" si="7"/>
        <v>2.8837705486394558</v>
      </c>
    </row>
    <row r="29" spans="1:20" x14ac:dyDescent="0.25">
      <c r="A29" s="3">
        <v>44470</v>
      </c>
      <c r="B29" s="4">
        <v>0.79166666666666663</v>
      </c>
      <c r="C29" s="5">
        <v>1.21899999999512</v>
      </c>
      <c r="D29" s="5">
        <f t="shared" si="0"/>
        <v>32.91176069770367</v>
      </c>
      <c r="E29" s="5">
        <f t="shared" si="1"/>
        <v>2.7218026097000934</v>
      </c>
      <c r="F29" s="3">
        <v>44472</v>
      </c>
      <c r="G29" s="4">
        <v>0.79166666666666663</v>
      </c>
      <c r="H29" s="5">
        <v>1.249999999995</v>
      </c>
      <c r="I29" s="5">
        <f t="shared" si="2"/>
        <v>34.256430451088811</v>
      </c>
      <c r="J29" s="5">
        <f t="shared" si="3"/>
        <v>2.8330067983050444</v>
      </c>
      <c r="K29" s="3">
        <v>44474</v>
      </c>
      <c r="L29" s="4">
        <v>0.79166666666666663</v>
      </c>
      <c r="M29" s="5">
        <v>1.2679999999949201</v>
      </c>
      <c r="N29" s="5">
        <f t="shared" si="4"/>
        <v>35.046386335891484</v>
      </c>
      <c r="O29" s="5">
        <f t="shared" si="5"/>
        <v>2.8983361499782254</v>
      </c>
      <c r="P29" s="3">
        <v>44476</v>
      </c>
      <c r="Q29" s="4">
        <v>0.79166666666666663</v>
      </c>
      <c r="R29" s="5">
        <v>1.2699999999949201</v>
      </c>
      <c r="S29" s="5">
        <f t="shared" si="6"/>
        <v>35.13457324602382</v>
      </c>
      <c r="T29" s="5">
        <f t="shared" si="7"/>
        <v>2.9056292074461698</v>
      </c>
    </row>
    <row r="30" spans="1:20" x14ac:dyDescent="0.25">
      <c r="A30" s="3">
        <v>44470</v>
      </c>
      <c r="B30" s="4">
        <v>0.83333333333333337</v>
      </c>
      <c r="C30" s="5">
        <v>1.2159999999951301</v>
      </c>
      <c r="D30" s="5">
        <f t="shared" si="0"/>
        <v>32.782699027683464</v>
      </c>
      <c r="E30" s="5">
        <f t="shared" si="1"/>
        <v>2.7111292095894224</v>
      </c>
      <c r="F30" s="3">
        <v>44472</v>
      </c>
      <c r="G30" s="4">
        <v>0.83333333333333337</v>
      </c>
      <c r="H30" s="5">
        <v>1.2469999999950101</v>
      </c>
      <c r="I30" s="5">
        <f t="shared" si="2"/>
        <v>34.125424852862103</v>
      </c>
      <c r="J30" s="5">
        <f t="shared" si="3"/>
        <v>2.8221726353316958</v>
      </c>
      <c r="K30" s="3">
        <v>44474</v>
      </c>
      <c r="L30" s="4">
        <v>0.83333333333333337</v>
      </c>
      <c r="M30" s="5">
        <v>1.2659999999949301</v>
      </c>
      <c r="N30" s="5">
        <f t="shared" si="4"/>
        <v>34.958282090896908</v>
      </c>
      <c r="O30" s="5">
        <f t="shared" si="5"/>
        <v>2.8910499289171741</v>
      </c>
      <c r="P30" s="3">
        <v>44476</v>
      </c>
      <c r="Q30" s="4">
        <v>0.83333333333333337</v>
      </c>
      <c r="R30" s="5">
        <v>1.2699999999949201</v>
      </c>
      <c r="S30" s="5">
        <f t="shared" si="6"/>
        <v>35.13457324602382</v>
      </c>
      <c r="T30" s="5">
        <f t="shared" si="7"/>
        <v>2.9056292074461698</v>
      </c>
    </row>
    <row r="31" spans="1:20" x14ac:dyDescent="0.25">
      <c r="A31" s="3">
        <v>44470</v>
      </c>
      <c r="B31" s="4">
        <v>0.875</v>
      </c>
      <c r="C31" s="5">
        <v>1.2029999999951799</v>
      </c>
      <c r="D31" s="5">
        <f t="shared" si="0"/>
        <v>32.225620322608563</v>
      </c>
      <c r="E31" s="5">
        <f t="shared" si="1"/>
        <v>2.665058800679728</v>
      </c>
      <c r="F31" s="3">
        <v>44472</v>
      </c>
      <c r="G31" s="4">
        <v>0.875</v>
      </c>
      <c r="H31" s="5">
        <v>1.23499999999506</v>
      </c>
      <c r="I31" s="5">
        <f t="shared" si="2"/>
        <v>33.603276894241716</v>
      </c>
      <c r="J31" s="5">
        <f t="shared" si="3"/>
        <v>2.7789909991537898</v>
      </c>
      <c r="K31" s="3">
        <v>44474</v>
      </c>
      <c r="L31" s="4">
        <v>0.875</v>
      </c>
      <c r="M31" s="5">
        <v>1.2649999999949399</v>
      </c>
      <c r="N31" s="5">
        <f t="shared" si="4"/>
        <v>34.91426098435921</v>
      </c>
      <c r="O31" s="5">
        <f t="shared" si="5"/>
        <v>2.8874093834065064</v>
      </c>
      <c r="P31" s="3">
        <v>44476</v>
      </c>
      <c r="Q31" s="4">
        <v>0.875</v>
      </c>
      <c r="R31" s="5">
        <v>1.2649999999949399</v>
      </c>
      <c r="S31" s="5">
        <f t="shared" si="6"/>
        <v>34.91426098435921</v>
      </c>
      <c r="T31" s="5">
        <f t="shared" si="7"/>
        <v>2.8874093834065064</v>
      </c>
    </row>
    <row r="32" spans="1:20" x14ac:dyDescent="0.25">
      <c r="A32" s="3">
        <v>44470</v>
      </c>
      <c r="B32" s="4">
        <v>0.91666666666666663</v>
      </c>
      <c r="C32" s="5">
        <v>1.19399999999522</v>
      </c>
      <c r="D32" s="5">
        <f t="shared" si="0"/>
        <v>31.84203959945156</v>
      </c>
      <c r="E32" s="5">
        <f t="shared" si="1"/>
        <v>2.6333366748746441</v>
      </c>
      <c r="F32" s="3">
        <v>44472</v>
      </c>
      <c r="G32" s="4">
        <v>0.91666666666666663</v>
      </c>
      <c r="H32" s="5">
        <v>1.2299999999950799</v>
      </c>
      <c r="I32" s="5">
        <f t="shared" si="2"/>
        <v>33.386602325127882</v>
      </c>
      <c r="J32" s="5">
        <f t="shared" si="3"/>
        <v>2.7610720122880759</v>
      </c>
      <c r="K32" s="3">
        <v>44474</v>
      </c>
      <c r="L32" s="4">
        <v>0.91666666666666663</v>
      </c>
      <c r="M32" s="5">
        <v>1.2679999999949201</v>
      </c>
      <c r="N32" s="5">
        <f t="shared" si="4"/>
        <v>35.046386335891484</v>
      </c>
      <c r="O32" s="5">
        <f t="shared" si="5"/>
        <v>2.8983361499782254</v>
      </c>
      <c r="P32" s="3">
        <v>44476</v>
      </c>
      <c r="Q32" s="4">
        <v>0.91666666666666663</v>
      </c>
      <c r="R32" s="5">
        <v>1.2569999999949699</v>
      </c>
      <c r="S32" s="5">
        <f t="shared" si="6"/>
        <v>34.562837391175663</v>
      </c>
      <c r="T32" s="5">
        <f t="shared" si="7"/>
        <v>2.8583466522502272</v>
      </c>
    </row>
    <row r="33" spans="1:20" x14ac:dyDescent="0.25">
      <c r="A33" s="3">
        <v>44470</v>
      </c>
      <c r="B33" s="4">
        <v>0.95833333333333337</v>
      </c>
      <c r="C33" s="5">
        <v>1.2179999999951201</v>
      </c>
      <c r="D33" s="5">
        <f t="shared" si="0"/>
        <v>32.868719132578718</v>
      </c>
      <c r="E33" s="5">
        <f t="shared" si="1"/>
        <v>2.7182430722642597</v>
      </c>
      <c r="F33" s="3">
        <v>44472</v>
      </c>
      <c r="G33" s="4">
        <v>0.95833333333333337</v>
      </c>
      <c r="H33" s="5">
        <v>1.2339999999950599</v>
      </c>
      <c r="I33" s="5">
        <f t="shared" si="2"/>
        <v>33.559900176135237</v>
      </c>
      <c r="J33" s="5">
        <f t="shared" si="3"/>
        <v>2.7754037445663839</v>
      </c>
      <c r="K33" s="3">
        <v>44474</v>
      </c>
      <c r="L33" s="4">
        <v>0.95833333333333337</v>
      </c>
      <c r="M33" s="5">
        <v>1.2589999999949599</v>
      </c>
      <c r="N33" s="5">
        <f t="shared" si="4"/>
        <v>34.650568986466013</v>
      </c>
      <c r="O33" s="5">
        <f t="shared" si="5"/>
        <v>2.8656020551807391</v>
      </c>
      <c r="P33" s="3">
        <v>44476</v>
      </c>
      <c r="Q33" s="4">
        <v>0.95833333333333337</v>
      </c>
      <c r="R33" s="5">
        <v>1.25599999999497</v>
      </c>
      <c r="S33" s="5">
        <f t="shared" si="6"/>
        <v>34.519002699306938</v>
      </c>
      <c r="T33" s="5">
        <f t="shared" si="7"/>
        <v>2.8547215232326835</v>
      </c>
    </row>
    <row r="34" spans="1:20" ht="15.75" thickBot="1" x14ac:dyDescent="0.3">
      <c r="A34" s="3">
        <v>44471</v>
      </c>
      <c r="B34" s="4">
        <v>0</v>
      </c>
      <c r="C34" s="5">
        <v>1.20599999999517</v>
      </c>
      <c r="D34" s="5">
        <f t="shared" si="0"/>
        <v>32.353860835066726</v>
      </c>
      <c r="E34" s="5">
        <f t="shared" si="1"/>
        <v>2.6756642910600181</v>
      </c>
      <c r="F34" s="3">
        <v>44473</v>
      </c>
      <c r="G34" s="4">
        <v>0</v>
      </c>
      <c r="H34" s="5">
        <v>1.24399999999502</v>
      </c>
      <c r="I34" s="5">
        <f t="shared" si="2"/>
        <v>33.994606514799912</v>
      </c>
      <c r="J34" s="5">
        <f t="shared" si="3"/>
        <v>2.8113539587739527</v>
      </c>
      <c r="K34" s="3">
        <v>44475</v>
      </c>
      <c r="L34" s="4">
        <v>0</v>
      </c>
      <c r="M34" s="5">
        <v>1.25399999999498</v>
      </c>
      <c r="N34" s="5">
        <f t="shared" si="4"/>
        <v>34.431395560587276</v>
      </c>
      <c r="O34" s="5">
        <f t="shared" si="5"/>
        <v>2.8474764128605674</v>
      </c>
    </row>
    <row r="35" spans="1:20" ht="15.75" thickBot="1" x14ac:dyDescent="0.3">
      <c r="A35" s="3">
        <v>44471</v>
      </c>
      <c r="B35" s="4">
        <v>4.1666666666666664E-2</v>
      </c>
      <c r="C35" s="5">
        <v>1.21099999999515</v>
      </c>
      <c r="D35" s="5">
        <f t="shared" si="0"/>
        <v>32.568016740394171</v>
      </c>
      <c r="E35" s="5">
        <f t="shared" si="1"/>
        <v>2.6933749844305979</v>
      </c>
      <c r="F35" s="3">
        <v>44473</v>
      </c>
      <c r="G35" s="4">
        <v>4.1666666666666664E-2</v>
      </c>
      <c r="H35" s="5">
        <v>1.23999999999504</v>
      </c>
      <c r="I35" s="5">
        <f t="shared" si="2"/>
        <v>33.820473673944598</v>
      </c>
      <c r="J35" s="5">
        <f t="shared" si="3"/>
        <v>2.7969531728352179</v>
      </c>
      <c r="K35" s="3">
        <v>44475</v>
      </c>
      <c r="L35" s="4">
        <v>4.1666666666666664E-2</v>
      </c>
      <c r="M35" s="5">
        <v>1.2619999999949501</v>
      </c>
      <c r="N35" s="5">
        <f t="shared" si="4"/>
        <v>34.782321808117011</v>
      </c>
      <c r="O35" s="5">
        <f t="shared" si="5"/>
        <v>2.8764980135312768</v>
      </c>
      <c r="Q35" s="6" t="s">
        <v>10</v>
      </c>
      <c r="R35" s="7"/>
      <c r="S35" s="7"/>
      <c r="T35" s="8">
        <f>SUM(E10:E57)+SUM(J10:J57)+SUM(O10:O57)+SUM(T10:T33)</f>
        <v>469.99469316165539</v>
      </c>
    </row>
    <row r="36" spans="1:20" x14ac:dyDescent="0.25">
      <c r="A36" s="3">
        <v>44471</v>
      </c>
      <c r="B36" s="4">
        <v>8.3333333333333329E-2</v>
      </c>
      <c r="C36" s="5">
        <v>1.2089999999951599</v>
      </c>
      <c r="D36" s="5">
        <f t="shared" si="0"/>
        <v>32.482291163056843</v>
      </c>
      <c r="E36" s="5">
        <f t="shared" si="1"/>
        <v>2.6862854791848005</v>
      </c>
      <c r="F36" s="3">
        <v>44473</v>
      </c>
      <c r="G36" s="4">
        <v>8.3333333333333329E-2</v>
      </c>
      <c r="H36" s="5">
        <v>1.2239999999950999</v>
      </c>
      <c r="I36" s="5">
        <f t="shared" si="2"/>
        <v>33.127283370820237</v>
      </c>
      <c r="J36" s="5">
        <f t="shared" si="3"/>
        <v>2.7396263347668333</v>
      </c>
      <c r="K36" s="3">
        <v>44475</v>
      </c>
      <c r="L36" s="4">
        <v>8.3333333333333329E-2</v>
      </c>
      <c r="M36" s="5">
        <v>1.26899999999492</v>
      </c>
      <c r="N36" s="5">
        <f t="shared" si="4"/>
        <v>35.090469461118396</v>
      </c>
      <c r="O36" s="5">
        <f t="shared" si="5"/>
        <v>2.901981824434491</v>
      </c>
    </row>
    <row r="37" spans="1:20" x14ac:dyDescent="0.25">
      <c r="A37" s="3">
        <v>44471</v>
      </c>
      <c r="B37" s="4">
        <v>0.125</v>
      </c>
      <c r="C37" s="5">
        <v>1.22099999999511</v>
      </c>
      <c r="D37" s="5">
        <f t="shared" si="0"/>
        <v>32.997906818367397</v>
      </c>
      <c r="E37" s="5">
        <f t="shared" si="1"/>
        <v>2.7289268938789837</v>
      </c>
      <c r="F37" s="3">
        <v>44473</v>
      </c>
      <c r="G37" s="4">
        <v>0.125</v>
      </c>
      <c r="H37" s="5">
        <v>1.2249999999951</v>
      </c>
      <c r="I37" s="5">
        <f t="shared" si="2"/>
        <v>33.170450826195015</v>
      </c>
      <c r="J37" s="5">
        <f t="shared" si="3"/>
        <v>2.7431962833263275</v>
      </c>
      <c r="K37" s="3">
        <v>44475</v>
      </c>
      <c r="L37" s="4">
        <v>0.125</v>
      </c>
      <c r="M37" s="5">
        <v>1.2619999999949501</v>
      </c>
      <c r="N37" s="5">
        <f t="shared" si="4"/>
        <v>34.782321808117011</v>
      </c>
      <c r="O37" s="5">
        <f t="shared" si="5"/>
        <v>2.8764980135312768</v>
      </c>
    </row>
    <row r="38" spans="1:20" x14ac:dyDescent="0.25">
      <c r="A38" s="3">
        <v>44471</v>
      </c>
      <c r="B38" s="4">
        <v>0.16666666666666666</v>
      </c>
      <c r="C38" s="5">
        <v>1.21499999999514</v>
      </c>
      <c r="D38" s="5">
        <f t="shared" si="0"/>
        <v>32.739720501913354</v>
      </c>
      <c r="E38" s="5">
        <f t="shared" si="1"/>
        <v>2.707574885508234</v>
      </c>
      <c r="F38" s="3">
        <v>44473</v>
      </c>
      <c r="G38" s="4">
        <v>0.16666666666666666</v>
      </c>
      <c r="H38" s="5">
        <v>1.2299999999950799</v>
      </c>
      <c r="I38" s="5">
        <f t="shared" si="2"/>
        <v>33.386602325127882</v>
      </c>
      <c r="J38" s="5">
        <f t="shared" si="3"/>
        <v>2.7610720122880759</v>
      </c>
      <c r="K38" s="3">
        <v>44475</v>
      </c>
      <c r="L38" s="4">
        <v>0.16666666666666666</v>
      </c>
      <c r="M38" s="5">
        <v>1.27699999999489</v>
      </c>
      <c r="N38" s="5">
        <f t="shared" si="4"/>
        <v>35.443877658154662</v>
      </c>
      <c r="O38" s="5">
        <f t="shared" si="5"/>
        <v>2.9312086823293906</v>
      </c>
    </row>
    <row r="39" spans="1:20" x14ac:dyDescent="0.25">
      <c r="A39" s="3">
        <v>44471</v>
      </c>
      <c r="B39" s="4">
        <v>0.20833333333333334</v>
      </c>
      <c r="C39" s="5">
        <v>1.21299999999514</v>
      </c>
      <c r="D39" s="5">
        <f t="shared" si="0"/>
        <v>32.653826538788131</v>
      </c>
      <c r="E39" s="5">
        <f t="shared" si="1"/>
        <v>2.7004714547577784</v>
      </c>
      <c r="F39" s="3">
        <v>44473</v>
      </c>
      <c r="G39" s="4">
        <v>0.20833333333333334</v>
      </c>
      <c r="H39" s="5">
        <v>1.23499999999506</v>
      </c>
      <c r="I39" s="5">
        <f t="shared" si="2"/>
        <v>33.603276894241716</v>
      </c>
      <c r="J39" s="5">
        <f t="shared" si="3"/>
        <v>2.7789909991537898</v>
      </c>
      <c r="K39" s="3">
        <v>44475</v>
      </c>
      <c r="L39" s="4">
        <v>0.20833333333333334</v>
      </c>
      <c r="M39" s="5">
        <v>1.26699999999493</v>
      </c>
      <c r="N39" s="5">
        <f t="shared" si="4"/>
        <v>35.0023238769475</v>
      </c>
      <c r="O39" s="5">
        <f t="shared" si="5"/>
        <v>2.8946921846235583</v>
      </c>
    </row>
    <row r="40" spans="1:20" x14ac:dyDescent="0.25">
      <c r="A40" s="3">
        <v>44471</v>
      </c>
      <c r="B40" s="4">
        <v>0.25</v>
      </c>
      <c r="C40" s="5">
        <v>1.2119999999951501</v>
      </c>
      <c r="D40" s="5">
        <f t="shared" si="0"/>
        <v>32.610911115482708</v>
      </c>
      <c r="E40" s="5">
        <f t="shared" si="1"/>
        <v>2.69692234925042</v>
      </c>
      <c r="F40" s="3">
        <v>44473</v>
      </c>
      <c r="G40" s="4">
        <v>0.25</v>
      </c>
      <c r="H40" s="5">
        <v>1.247999999995</v>
      </c>
      <c r="I40" s="5">
        <f t="shared" si="2"/>
        <v>34.169072587936</v>
      </c>
      <c r="J40" s="5">
        <f t="shared" si="3"/>
        <v>2.825782303022307</v>
      </c>
      <c r="K40" s="3">
        <v>44475</v>
      </c>
      <c r="L40" s="4">
        <v>0.25</v>
      </c>
      <c r="M40" s="5">
        <v>1.25999999999496</v>
      </c>
      <c r="N40" s="5">
        <f t="shared" si="4"/>
        <v>34.694465876524873</v>
      </c>
      <c r="O40" s="5">
        <f t="shared" si="5"/>
        <v>2.8692323279886067</v>
      </c>
    </row>
    <row r="41" spans="1:20" x14ac:dyDescent="0.25">
      <c r="A41" s="3">
        <v>44471</v>
      </c>
      <c r="B41" s="4">
        <v>0.29166666666666669</v>
      </c>
      <c r="C41" s="5">
        <v>1.2139999999951401</v>
      </c>
      <c r="D41" s="5">
        <f t="shared" si="0"/>
        <v>32.696763003274647</v>
      </c>
      <c r="E41" s="5">
        <f t="shared" si="1"/>
        <v>2.7040223003708133</v>
      </c>
      <c r="F41" s="3">
        <v>44473</v>
      </c>
      <c r="G41" s="4">
        <v>0.29166666666666669</v>
      </c>
      <c r="H41" s="5">
        <v>1.2389999999950401</v>
      </c>
      <c r="I41" s="5">
        <f t="shared" si="2"/>
        <v>33.77699258225288</v>
      </c>
      <c r="J41" s="5">
        <f t="shared" si="3"/>
        <v>2.7933572865523129</v>
      </c>
      <c r="K41" s="3">
        <v>44475</v>
      </c>
      <c r="L41" s="4">
        <v>0.29166666666666669</v>
      </c>
      <c r="M41" s="5">
        <v>1.25999999999496</v>
      </c>
      <c r="N41" s="5">
        <f t="shared" si="4"/>
        <v>34.694465876524873</v>
      </c>
      <c r="O41" s="5">
        <f t="shared" si="5"/>
        <v>2.8692323279886067</v>
      </c>
    </row>
    <row r="42" spans="1:20" x14ac:dyDescent="0.25">
      <c r="A42" s="3">
        <v>44471</v>
      </c>
      <c r="B42" s="4">
        <v>0.33333333333333331</v>
      </c>
      <c r="C42" s="5">
        <v>1.16899999999532</v>
      </c>
      <c r="D42" s="5">
        <f t="shared" si="0"/>
        <v>30.785553956785904</v>
      </c>
      <c r="E42" s="5">
        <f t="shared" si="1"/>
        <v>2.545965312226194</v>
      </c>
      <c r="F42" s="3">
        <v>44473</v>
      </c>
      <c r="G42" s="4">
        <v>0.33333333333333331</v>
      </c>
      <c r="H42" s="5">
        <v>1.1889999999952401</v>
      </c>
      <c r="I42" s="5">
        <f t="shared" si="2"/>
        <v>31.629680033732544</v>
      </c>
      <c r="J42" s="5">
        <f t="shared" si="3"/>
        <v>2.6157745387896814</v>
      </c>
      <c r="K42" s="3">
        <v>44475</v>
      </c>
      <c r="L42" s="4">
        <v>0.33333333333333331</v>
      </c>
      <c r="M42" s="5">
        <v>1.24399999999502</v>
      </c>
      <c r="N42" s="5">
        <f t="shared" si="4"/>
        <v>33.994606514799912</v>
      </c>
      <c r="O42" s="5">
        <f t="shared" si="5"/>
        <v>2.8113539587739527</v>
      </c>
    </row>
    <row r="43" spans="1:20" x14ac:dyDescent="0.25">
      <c r="A43" s="3">
        <v>44471</v>
      </c>
      <c r="B43" s="4">
        <v>0.375</v>
      </c>
      <c r="C43" s="5">
        <v>1.2029999999951799</v>
      </c>
      <c r="D43" s="5">
        <f t="shared" si="0"/>
        <v>32.225620322608563</v>
      </c>
      <c r="E43" s="5">
        <f t="shared" si="1"/>
        <v>2.665058800679728</v>
      </c>
      <c r="F43" s="3">
        <v>44473</v>
      </c>
      <c r="G43" s="4">
        <v>0.375</v>
      </c>
      <c r="H43" s="5">
        <v>1.2179999999951201</v>
      </c>
      <c r="I43" s="5">
        <f t="shared" si="2"/>
        <v>32.868719132578718</v>
      </c>
      <c r="J43" s="5">
        <f t="shared" si="3"/>
        <v>2.7182430722642597</v>
      </c>
      <c r="K43" s="3">
        <v>44475</v>
      </c>
      <c r="L43" s="4">
        <v>0.375</v>
      </c>
      <c r="M43" s="5">
        <v>1.2319999999950699</v>
      </c>
      <c r="N43" s="5">
        <f t="shared" si="4"/>
        <v>33.473209432598566</v>
      </c>
      <c r="O43" s="5">
        <f t="shared" si="5"/>
        <v>2.7682344200759013</v>
      </c>
    </row>
    <row r="44" spans="1:20" x14ac:dyDescent="0.25">
      <c r="A44" s="3">
        <v>44471</v>
      </c>
      <c r="B44" s="4">
        <v>0.41666666666666669</v>
      </c>
      <c r="C44" s="5">
        <v>1.2099999999951601</v>
      </c>
      <c r="D44" s="5">
        <f t="shared" si="0"/>
        <v>32.525143420568178</v>
      </c>
      <c r="E44" s="5">
        <f t="shared" si="1"/>
        <v>2.6898293608809882</v>
      </c>
      <c r="F44" s="3">
        <v>44473</v>
      </c>
      <c r="G44" s="4">
        <v>0.41666666666666669</v>
      </c>
      <c r="H44" s="5">
        <v>1.23299999999506</v>
      </c>
      <c r="I44" s="5">
        <f t="shared" si="2"/>
        <v>33.516544353297768</v>
      </c>
      <c r="J44" s="5">
        <f t="shared" si="3"/>
        <v>2.7718182180177253</v>
      </c>
      <c r="K44" s="3">
        <v>44475</v>
      </c>
      <c r="L44" s="4">
        <v>0.41666666666666669</v>
      </c>
      <c r="M44" s="5">
        <v>1.23299999999506</v>
      </c>
      <c r="N44" s="5">
        <f t="shared" si="4"/>
        <v>33.516544353297768</v>
      </c>
      <c r="O44" s="5">
        <f t="shared" si="5"/>
        <v>2.7718182180177253</v>
      </c>
    </row>
    <row r="45" spans="1:20" x14ac:dyDescent="0.25">
      <c r="A45" s="3">
        <v>44471</v>
      </c>
      <c r="B45" s="4">
        <v>0.45833333333333331</v>
      </c>
      <c r="C45" s="5">
        <v>1.2179999999951201</v>
      </c>
      <c r="D45" s="5">
        <f t="shared" si="0"/>
        <v>32.868719132578718</v>
      </c>
      <c r="E45" s="5">
        <f t="shared" si="1"/>
        <v>2.7182430722642597</v>
      </c>
      <c r="F45" s="3">
        <v>44473</v>
      </c>
      <c r="G45" s="4">
        <v>0.45833333333333331</v>
      </c>
      <c r="H45" s="5">
        <v>1.24599999999501</v>
      </c>
      <c r="I45" s="5">
        <f t="shared" si="2"/>
        <v>34.081797924467629</v>
      </c>
      <c r="J45" s="5">
        <f t="shared" si="3"/>
        <v>2.8185646883534727</v>
      </c>
      <c r="K45" s="3">
        <v>44475</v>
      </c>
      <c r="L45" s="4">
        <v>0.45833333333333331</v>
      </c>
      <c r="M45" s="5">
        <v>1.2339999999950599</v>
      </c>
      <c r="N45" s="5">
        <f t="shared" si="4"/>
        <v>33.559900176135237</v>
      </c>
      <c r="O45" s="5">
        <f t="shared" si="5"/>
        <v>2.7754037445663839</v>
      </c>
    </row>
    <row r="46" spans="1:20" x14ac:dyDescent="0.25">
      <c r="A46" s="3">
        <v>44471</v>
      </c>
      <c r="B46" s="4">
        <v>0.5</v>
      </c>
      <c r="C46" s="5">
        <v>1.21299999999514</v>
      </c>
      <c r="D46" s="5">
        <f t="shared" si="0"/>
        <v>32.653826538788131</v>
      </c>
      <c r="E46" s="5">
        <f t="shared" si="1"/>
        <v>2.7004714547577784</v>
      </c>
      <c r="F46" s="3">
        <v>44473</v>
      </c>
      <c r="G46" s="4">
        <v>0.5</v>
      </c>
      <c r="H46" s="5">
        <v>1.26899999999492</v>
      </c>
      <c r="I46" s="5">
        <f t="shared" si="2"/>
        <v>35.090469461118396</v>
      </c>
      <c r="J46" s="5">
        <f t="shared" si="3"/>
        <v>2.901981824434491</v>
      </c>
      <c r="K46" s="3">
        <v>44475</v>
      </c>
      <c r="L46" s="4">
        <v>0.5</v>
      </c>
      <c r="M46" s="5">
        <v>1.23499999999506</v>
      </c>
      <c r="N46" s="5">
        <f t="shared" si="4"/>
        <v>33.603276894241716</v>
      </c>
      <c r="O46" s="5">
        <f t="shared" si="5"/>
        <v>2.7789909991537898</v>
      </c>
    </row>
    <row r="47" spans="1:20" x14ac:dyDescent="0.25">
      <c r="A47" s="3">
        <v>44471</v>
      </c>
      <c r="B47" s="4">
        <v>0.54166666666666663</v>
      </c>
      <c r="C47" s="5">
        <v>1.2179999999951201</v>
      </c>
      <c r="D47" s="5">
        <f t="shared" si="0"/>
        <v>32.868719132578718</v>
      </c>
      <c r="E47" s="5">
        <f t="shared" si="1"/>
        <v>2.7182430722642597</v>
      </c>
      <c r="F47" s="3">
        <v>44473</v>
      </c>
      <c r="G47" s="4">
        <v>0.54166666666666663</v>
      </c>
      <c r="H47" s="5">
        <v>1.2799999999948799</v>
      </c>
      <c r="I47" s="5">
        <f t="shared" si="2"/>
        <v>35.57674592972414</v>
      </c>
      <c r="J47" s="5">
        <f t="shared" si="3"/>
        <v>2.9421968883881862</v>
      </c>
      <c r="K47" s="3">
        <v>44475</v>
      </c>
      <c r="L47" s="4">
        <v>0.54166666666666663</v>
      </c>
      <c r="M47" s="5">
        <v>1.2529999999949799</v>
      </c>
      <c r="N47" s="5">
        <f t="shared" si="4"/>
        <v>34.387623127144003</v>
      </c>
      <c r="O47" s="5">
        <f t="shared" si="5"/>
        <v>2.843856432614809</v>
      </c>
    </row>
    <row r="48" spans="1:20" x14ac:dyDescent="0.25">
      <c r="A48" s="3">
        <v>44471</v>
      </c>
      <c r="B48" s="4">
        <v>0.58333333333333337</v>
      </c>
      <c r="C48" s="5">
        <v>1.2069999999951699</v>
      </c>
      <c r="D48" s="5">
        <f t="shared" si="0"/>
        <v>32.396649863232824</v>
      </c>
      <c r="E48" s="5">
        <f t="shared" si="1"/>
        <v>2.6792029436893543</v>
      </c>
      <c r="F48" s="3">
        <v>44473</v>
      </c>
      <c r="G48" s="4">
        <v>0.58333333333333337</v>
      </c>
      <c r="H48" s="5">
        <v>1.2879999999948399</v>
      </c>
      <c r="I48" s="5">
        <f t="shared" si="2"/>
        <v>35.931966694258975</v>
      </c>
      <c r="J48" s="5">
        <f t="shared" si="3"/>
        <v>2.9715736456152171</v>
      </c>
      <c r="K48" s="3">
        <v>44475</v>
      </c>
      <c r="L48" s="4">
        <v>0.58333333333333337</v>
      </c>
      <c r="M48" s="5">
        <v>1.25399999999498</v>
      </c>
      <c r="N48" s="5">
        <f t="shared" si="4"/>
        <v>34.431395560587276</v>
      </c>
      <c r="O48" s="5">
        <f t="shared" si="5"/>
        <v>2.8474764128605674</v>
      </c>
    </row>
    <row r="49" spans="1:15" x14ac:dyDescent="0.25">
      <c r="A49" s="3">
        <v>44471</v>
      </c>
      <c r="B49" s="4">
        <v>0.625</v>
      </c>
      <c r="C49" s="5">
        <v>1.2089999999951599</v>
      </c>
      <c r="D49" s="5">
        <f t="shared" si="0"/>
        <v>32.482291163056843</v>
      </c>
      <c r="E49" s="5">
        <f t="shared" si="1"/>
        <v>2.6862854791848005</v>
      </c>
      <c r="F49" s="3">
        <v>44473</v>
      </c>
      <c r="G49" s="4">
        <v>0.625</v>
      </c>
      <c r="H49" s="5">
        <v>1.28699999999485</v>
      </c>
      <c r="I49" s="5">
        <f t="shared" si="2"/>
        <v>35.887492156157116</v>
      </c>
      <c r="J49" s="5">
        <f t="shared" si="3"/>
        <v>2.9678956013141935</v>
      </c>
      <c r="K49" s="3">
        <v>44475</v>
      </c>
      <c r="L49" s="4">
        <v>0.625</v>
      </c>
      <c r="M49" s="5">
        <v>1.2629999999949399</v>
      </c>
      <c r="N49" s="5">
        <f t="shared" si="4"/>
        <v>34.826280836331769</v>
      </c>
      <c r="O49" s="5">
        <f t="shared" si="5"/>
        <v>2.8801334251646371</v>
      </c>
    </row>
    <row r="50" spans="1:15" x14ac:dyDescent="0.25">
      <c r="A50" s="3">
        <v>44471</v>
      </c>
      <c r="B50" s="4">
        <v>0.66666666666666663</v>
      </c>
      <c r="C50" s="5">
        <v>1.1989999999951999</v>
      </c>
      <c r="D50" s="5">
        <f t="shared" si="0"/>
        <v>32.05492857281331</v>
      </c>
      <c r="E50" s="5">
        <f t="shared" si="1"/>
        <v>2.6509425929716608</v>
      </c>
      <c r="F50" s="3">
        <v>44473</v>
      </c>
      <c r="G50" s="4">
        <v>0.66666666666666663</v>
      </c>
      <c r="H50" s="5">
        <v>1.2889999999948401</v>
      </c>
      <c r="I50" s="5">
        <f t="shared" si="2"/>
        <v>35.976461767937195</v>
      </c>
      <c r="J50" s="5">
        <f t="shared" si="3"/>
        <v>2.9752533882084058</v>
      </c>
      <c r="K50" s="3">
        <v>44475</v>
      </c>
      <c r="L50" s="4">
        <v>0.66666666666666663</v>
      </c>
      <c r="M50" s="5">
        <v>1.2609999999949499</v>
      </c>
      <c r="N50" s="5">
        <f t="shared" si="4"/>
        <v>34.738383485962565</v>
      </c>
      <c r="O50" s="5">
        <f t="shared" si="5"/>
        <v>2.8728643142891039</v>
      </c>
    </row>
    <row r="51" spans="1:15" x14ac:dyDescent="0.25">
      <c r="A51" s="3">
        <v>44471</v>
      </c>
      <c r="B51" s="4">
        <v>0.70833333333333337</v>
      </c>
      <c r="C51" s="5">
        <v>1.21299999999514</v>
      </c>
      <c r="D51" s="5">
        <f t="shared" si="0"/>
        <v>32.653826538788131</v>
      </c>
      <c r="E51" s="5">
        <f t="shared" si="1"/>
        <v>2.7004714547577784</v>
      </c>
      <c r="F51" s="3">
        <v>44473</v>
      </c>
      <c r="G51" s="4">
        <v>0.70833333333333337</v>
      </c>
      <c r="H51" s="5">
        <v>1.2949999999948201</v>
      </c>
      <c r="I51" s="5">
        <f t="shared" si="2"/>
        <v>36.243863095810028</v>
      </c>
      <c r="J51" s="5">
        <f t="shared" si="3"/>
        <v>2.9973674780234894</v>
      </c>
      <c r="K51" s="3">
        <v>44475</v>
      </c>
      <c r="L51" s="4">
        <v>0.70833333333333337</v>
      </c>
      <c r="M51" s="5">
        <v>1.23999999999504</v>
      </c>
      <c r="N51" s="5">
        <f t="shared" si="4"/>
        <v>33.820473673944598</v>
      </c>
      <c r="O51" s="5">
        <f t="shared" si="5"/>
        <v>2.7969531728352179</v>
      </c>
    </row>
    <row r="52" spans="1:15" x14ac:dyDescent="0.25">
      <c r="A52" s="3">
        <v>44471</v>
      </c>
      <c r="B52" s="4">
        <v>0.75</v>
      </c>
      <c r="C52" s="5">
        <v>1.22899999999508</v>
      </c>
      <c r="D52" s="5">
        <f t="shared" si="0"/>
        <v>33.343330152133355</v>
      </c>
      <c r="E52" s="5">
        <f t="shared" si="1"/>
        <v>2.7574934035814285</v>
      </c>
      <c r="F52" s="3">
        <v>44473</v>
      </c>
      <c r="G52" s="4">
        <v>0.75</v>
      </c>
      <c r="H52" s="5">
        <v>1.3089999999947599</v>
      </c>
      <c r="I52" s="5">
        <f t="shared" si="2"/>
        <v>36.870665814600301</v>
      </c>
      <c r="J52" s="5">
        <f t="shared" si="3"/>
        <v>3.0492040628674446</v>
      </c>
      <c r="K52" s="3">
        <v>44475</v>
      </c>
      <c r="L52" s="4">
        <v>0.75</v>
      </c>
      <c r="M52" s="5">
        <v>1.2639999999949401</v>
      </c>
      <c r="N52" s="5">
        <f t="shared" si="4"/>
        <v>34.870260563959562</v>
      </c>
      <c r="O52" s="5">
        <f t="shared" si="5"/>
        <v>2.8837705486394558</v>
      </c>
    </row>
    <row r="53" spans="1:15" x14ac:dyDescent="0.25">
      <c r="A53" s="3">
        <v>44471</v>
      </c>
      <c r="B53" s="4">
        <v>0.79166666666666663</v>
      </c>
      <c r="C53" s="5">
        <v>1.2319999999950699</v>
      </c>
      <c r="D53" s="5">
        <f t="shared" si="0"/>
        <v>33.473209432598566</v>
      </c>
      <c r="E53" s="5">
        <f t="shared" si="1"/>
        <v>2.7682344200759013</v>
      </c>
      <c r="F53" s="3">
        <v>44473</v>
      </c>
      <c r="G53" s="4">
        <v>0.79166666666666663</v>
      </c>
      <c r="H53" s="5">
        <v>1.32099999999471</v>
      </c>
      <c r="I53" s="5">
        <f t="shared" si="2"/>
        <v>37.411108573655262</v>
      </c>
      <c r="J53" s="5">
        <f t="shared" si="3"/>
        <v>3.0938986790412901</v>
      </c>
      <c r="K53" s="3">
        <v>44475</v>
      </c>
      <c r="L53" s="4">
        <v>0.79166666666666663</v>
      </c>
      <c r="M53" s="5">
        <v>1.26699999999493</v>
      </c>
      <c r="N53" s="5">
        <f t="shared" si="4"/>
        <v>35.0023238769475</v>
      </c>
      <c r="O53" s="5">
        <f t="shared" si="5"/>
        <v>2.8946921846235583</v>
      </c>
    </row>
    <row r="54" spans="1:15" x14ac:dyDescent="0.25">
      <c r="A54" s="3">
        <v>44471</v>
      </c>
      <c r="B54" s="4">
        <v>0.83333333333333337</v>
      </c>
      <c r="C54" s="5">
        <v>1.22699999999509</v>
      </c>
      <c r="D54" s="5">
        <f t="shared" si="0"/>
        <v>33.256848602128159</v>
      </c>
      <c r="E54" s="5">
        <f t="shared" si="1"/>
        <v>2.7503413793959988</v>
      </c>
      <c r="F54" s="3">
        <v>44473</v>
      </c>
      <c r="G54" s="4">
        <v>0.83333333333333337</v>
      </c>
      <c r="H54" s="5">
        <v>1.3239999999947001</v>
      </c>
      <c r="I54" s="5">
        <f t="shared" si="2"/>
        <v>37.54667702162098</v>
      </c>
      <c r="J54" s="5">
        <f t="shared" si="3"/>
        <v>3.1051101896880549</v>
      </c>
      <c r="K54" s="3">
        <v>44475</v>
      </c>
      <c r="L54" s="4">
        <v>0.83333333333333337</v>
      </c>
      <c r="M54" s="5">
        <v>1.25399999999498</v>
      </c>
      <c r="N54" s="5">
        <f t="shared" si="4"/>
        <v>34.431395560587276</v>
      </c>
      <c r="O54" s="5">
        <f t="shared" si="5"/>
        <v>2.8474764128605674</v>
      </c>
    </row>
    <row r="55" spans="1:15" x14ac:dyDescent="0.25">
      <c r="A55" s="3">
        <v>44471</v>
      </c>
      <c r="B55" s="4">
        <v>0.875</v>
      </c>
      <c r="C55" s="5">
        <v>1.2319999999950699</v>
      </c>
      <c r="D55" s="5">
        <f t="shared" si="0"/>
        <v>33.473209432598566</v>
      </c>
      <c r="E55" s="5">
        <f t="shared" si="1"/>
        <v>2.7682344200759013</v>
      </c>
      <c r="F55" s="3">
        <v>44473</v>
      </c>
      <c r="G55" s="4">
        <v>0.875</v>
      </c>
      <c r="H55" s="5">
        <v>1.30999999999476</v>
      </c>
      <c r="I55" s="5">
        <f t="shared" si="2"/>
        <v>36.915590653770302</v>
      </c>
      <c r="J55" s="5">
        <f t="shared" si="3"/>
        <v>3.0529193470668039</v>
      </c>
      <c r="K55" s="3">
        <v>44475</v>
      </c>
      <c r="L55" s="4">
        <v>0.875</v>
      </c>
      <c r="M55" s="5">
        <v>1.2449999999950201</v>
      </c>
      <c r="N55" s="5">
        <f t="shared" si="4"/>
        <v>34.038191809521848</v>
      </c>
      <c r="O55" s="5">
        <f t="shared" si="5"/>
        <v>2.8149584626474566</v>
      </c>
    </row>
    <row r="56" spans="1:15" x14ac:dyDescent="0.25">
      <c r="A56" s="3">
        <v>44471</v>
      </c>
      <c r="B56" s="4">
        <v>0.91666666666666663</v>
      </c>
      <c r="C56" s="5">
        <v>1.2339999999950599</v>
      </c>
      <c r="D56" s="5">
        <f t="shared" si="0"/>
        <v>33.559900176135237</v>
      </c>
      <c r="E56" s="5">
        <f t="shared" si="1"/>
        <v>2.7754037445663839</v>
      </c>
      <c r="F56" s="3">
        <v>44473</v>
      </c>
      <c r="G56" s="4">
        <v>0.91666666666666663</v>
      </c>
      <c r="H56" s="5">
        <v>1.2819999999948699</v>
      </c>
      <c r="I56" s="5">
        <f t="shared" si="2"/>
        <v>35.665427725892798</v>
      </c>
      <c r="J56" s="5">
        <f t="shared" si="3"/>
        <v>2.9495308729313341</v>
      </c>
      <c r="K56" s="3">
        <v>44475</v>
      </c>
      <c r="L56" s="4">
        <v>0.91666666666666663</v>
      </c>
      <c r="M56" s="5">
        <v>1.247999999995</v>
      </c>
      <c r="N56" s="5">
        <f t="shared" si="4"/>
        <v>34.169072587936</v>
      </c>
      <c r="O56" s="5">
        <f t="shared" si="5"/>
        <v>2.825782303022307</v>
      </c>
    </row>
    <row r="57" spans="1:15" x14ac:dyDescent="0.25">
      <c r="A57" s="3">
        <v>44471</v>
      </c>
      <c r="B57" s="4">
        <v>0.95833333333333337</v>
      </c>
      <c r="C57" s="5">
        <v>1.22099999999511</v>
      </c>
      <c r="D57" s="5">
        <f t="shared" si="0"/>
        <v>32.997906818367397</v>
      </c>
      <c r="E57" s="5">
        <f t="shared" si="1"/>
        <v>2.7289268938789837</v>
      </c>
      <c r="F57" s="3">
        <v>44473</v>
      </c>
      <c r="G57" s="4">
        <v>0.95833333333333337</v>
      </c>
      <c r="H57" s="5">
        <v>1.28099999999487</v>
      </c>
      <c r="I57" s="5">
        <f t="shared" si="2"/>
        <v>35.62107653730984</v>
      </c>
      <c r="J57" s="5">
        <f t="shared" si="3"/>
        <v>2.9458630296355235</v>
      </c>
      <c r="K57" s="3">
        <v>44475</v>
      </c>
      <c r="L57" s="4">
        <v>0.95833333333333337</v>
      </c>
      <c r="M57" s="5">
        <v>1.25399999999498</v>
      </c>
      <c r="N57" s="5">
        <f t="shared" si="4"/>
        <v>34.431395560587276</v>
      </c>
      <c r="O57" s="5">
        <f t="shared" si="5"/>
        <v>2.8474764128605674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93A71-9625-4F88-BDDC-ED82BAD3377F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0</v>
      </c>
      <c r="B1" s="1"/>
      <c r="C1" s="1"/>
      <c r="D1" s="1"/>
    </row>
    <row r="2" spans="1:20" x14ac:dyDescent="0.25">
      <c r="A2" s="1" t="s">
        <v>1</v>
      </c>
      <c r="B2" s="1"/>
      <c r="C2" s="1"/>
      <c r="D2" s="1"/>
    </row>
    <row r="3" spans="1:20" x14ac:dyDescent="0.25">
      <c r="A3" s="1" t="s">
        <v>2</v>
      </c>
      <c r="B3" s="1"/>
      <c r="C3" s="1"/>
      <c r="D3" s="1"/>
    </row>
    <row r="4" spans="1:20" x14ac:dyDescent="0.25">
      <c r="A4" s="1" t="s">
        <v>3</v>
      </c>
      <c r="B4" s="1"/>
      <c r="C4" s="1"/>
      <c r="D4" s="1"/>
    </row>
    <row r="5" spans="1:20" x14ac:dyDescent="0.25">
      <c r="A5" s="1" t="s">
        <v>4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3" t="s">
        <v>81</v>
      </c>
      <c r="J7" s="23"/>
      <c r="K7" s="23"/>
      <c r="L7" s="24">
        <f>MAX(D10:D57,I10:I57,N10:N57,S10:S33)</f>
        <v>36.64634776582902</v>
      </c>
    </row>
    <row r="8" spans="1:20" x14ac:dyDescent="0.25">
      <c r="A8" s="1"/>
      <c r="B8" s="1"/>
      <c r="C8" s="1"/>
      <c r="D8" s="1"/>
    </row>
    <row r="9" spans="1:20" x14ac:dyDescent="0.25">
      <c r="A9" s="35" t="s">
        <v>5</v>
      </c>
      <c r="B9" s="35" t="s">
        <v>6</v>
      </c>
      <c r="C9" s="35" t="s">
        <v>7</v>
      </c>
      <c r="D9" s="35" t="s">
        <v>8</v>
      </c>
      <c r="E9" s="35" t="s">
        <v>9</v>
      </c>
      <c r="F9" s="35" t="s">
        <v>5</v>
      </c>
      <c r="G9" s="35" t="s">
        <v>6</v>
      </c>
      <c r="H9" s="35" t="s">
        <v>7</v>
      </c>
      <c r="I9" s="35" t="s">
        <v>8</v>
      </c>
      <c r="J9" s="35" t="s">
        <v>9</v>
      </c>
      <c r="K9" s="35" t="s">
        <v>5</v>
      </c>
      <c r="L9" s="35" t="s">
        <v>6</v>
      </c>
      <c r="M9" s="35" t="s">
        <v>7</v>
      </c>
      <c r="N9" s="35" t="s">
        <v>8</v>
      </c>
      <c r="O9" s="35" t="s">
        <v>9</v>
      </c>
      <c r="P9" s="35" t="s">
        <v>5</v>
      </c>
      <c r="Q9" s="35" t="s">
        <v>6</v>
      </c>
      <c r="R9" s="35" t="s">
        <v>7</v>
      </c>
      <c r="S9" s="35" t="s">
        <v>8</v>
      </c>
      <c r="T9" s="35" t="s">
        <v>9</v>
      </c>
    </row>
    <row r="10" spans="1:20" x14ac:dyDescent="0.25">
      <c r="A10" s="3">
        <v>44477</v>
      </c>
      <c r="B10" s="4">
        <v>0</v>
      </c>
      <c r="C10" s="5">
        <v>1.2529999999949799</v>
      </c>
      <c r="D10" s="5">
        <f t="shared" ref="D10:D57" si="0">4*6*(C10^(1.522*(6^0.026)))</f>
        <v>34.387623127144003</v>
      </c>
      <c r="E10" s="5">
        <f t="shared" ref="E10:E57" si="1">D10*0.0827</f>
        <v>2.843856432614809</v>
      </c>
      <c r="F10" s="3">
        <v>44479</v>
      </c>
      <c r="G10" s="4">
        <v>0</v>
      </c>
      <c r="H10" s="5">
        <v>1.24199999999503</v>
      </c>
      <c r="I10" s="5">
        <f t="shared" ref="I10:I57" si="2">4*6*(H10^(1.522*(6^0.026)))</f>
        <v>33.907498413171716</v>
      </c>
      <c r="J10" s="5">
        <f t="shared" ref="J10:J57" si="3">I10*0.0827</f>
        <v>2.8041501187693005</v>
      </c>
      <c r="K10" s="3">
        <v>44481</v>
      </c>
      <c r="L10" s="4">
        <v>0</v>
      </c>
      <c r="M10" s="5">
        <v>1.2509999999949899</v>
      </c>
      <c r="N10" s="5">
        <f t="shared" ref="N10:N57" si="4">4*6*(M10^(1.522*(6^0.026)))</f>
        <v>34.30014056566813</v>
      </c>
      <c r="O10" s="5">
        <f t="shared" ref="O10:O57" si="5">N10*0.0827</f>
        <v>2.8366216247807543</v>
      </c>
      <c r="P10" s="3">
        <v>44483</v>
      </c>
      <c r="Q10" s="4">
        <v>0</v>
      </c>
      <c r="R10" s="5">
        <v>1.2179999999951201</v>
      </c>
      <c r="S10" s="5">
        <f t="shared" ref="S10:S33" si="6">4*6*(R10^(1.522*(6^0.026)))</f>
        <v>32.868719132578718</v>
      </c>
      <c r="T10" s="5">
        <f t="shared" ref="T10:T33" si="7">S10*0.0827</f>
        <v>2.7182430722642597</v>
      </c>
    </row>
    <row r="11" spans="1:20" x14ac:dyDescent="0.25">
      <c r="A11" s="3">
        <v>44477</v>
      </c>
      <c r="B11" s="4">
        <v>4.1666666666666664E-2</v>
      </c>
      <c r="C11" s="5">
        <v>1.2609999999949499</v>
      </c>
      <c r="D11" s="5">
        <f t="shared" si="0"/>
        <v>34.738383485962565</v>
      </c>
      <c r="E11" s="5">
        <f t="shared" si="1"/>
        <v>2.8728643142891039</v>
      </c>
      <c r="F11" s="3">
        <v>44479</v>
      </c>
      <c r="G11" s="4">
        <v>4.1666666666666664E-2</v>
      </c>
      <c r="H11" s="5">
        <v>1.2629999999949399</v>
      </c>
      <c r="I11" s="5">
        <f t="shared" si="2"/>
        <v>34.826280836331769</v>
      </c>
      <c r="J11" s="5">
        <f t="shared" si="3"/>
        <v>2.8801334251646371</v>
      </c>
      <c r="K11" s="3">
        <v>44481</v>
      </c>
      <c r="L11" s="4">
        <v>4.1666666666666664E-2</v>
      </c>
      <c r="M11" s="5">
        <v>1.25999999999496</v>
      </c>
      <c r="N11" s="5">
        <f t="shared" si="4"/>
        <v>34.694465876524873</v>
      </c>
      <c r="O11" s="5">
        <f t="shared" si="5"/>
        <v>2.8692323279886067</v>
      </c>
      <c r="P11" s="3">
        <v>44483</v>
      </c>
      <c r="Q11" s="4">
        <v>4.1666666666666664E-2</v>
      </c>
      <c r="R11" s="5">
        <v>1.24399999999502</v>
      </c>
      <c r="S11" s="5">
        <f t="shared" si="6"/>
        <v>33.994606514799912</v>
      </c>
      <c r="T11" s="5">
        <f t="shared" si="7"/>
        <v>2.8113539587739527</v>
      </c>
    </row>
    <row r="12" spans="1:20" x14ac:dyDescent="0.25">
      <c r="A12" s="3">
        <v>44477</v>
      </c>
      <c r="B12" s="4">
        <v>8.3333333333333329E-2</v>
      </c>
      <c r="C12" s="5">
        <v>1.2589999999949599</v>
      </c>
      <c r="D12" s="5">
        <f t="shared" si="0"/>
        <v>34.650568986466013</v>
      </c>
      <c r="E12" s="5">
        <f t="shared" si="1"/>
        <v>2.8656020551807391</v>
      </c>
      <c r="F12" s="3">
        <v>44479</v>
      </c>
      <c r="G12" s="4">
        <v>8.3333333333333329E-2</v>
      </c>
      <c r="H12" s="5">
        <v>1.2639999999949401</v>
      </c>
      <c r="I12" s="5">
        <f t="shared" si="2"/>
        <v>34.870260563959562</v>
      </c>
      <c r="J12" s="5">
        <f t="shared" si="3"/>
        <v>2.8837705486394558</v>
      </c>
      <c r="K12" s="3">
        <v>44481</v>
      </c>
      <c r="L12" s="4">
        <v>8.3333333333333329E-2</v>
      </c>
      <c r="M12" s="5">
        <v>1.2489999999950001</v>
      </c>
      <c r="N12" s="5">
        <f t="shared" si="4"/>
        <v>34.212741122929437</v>
      </c>
      <c r="O12" s="5">
        <f t="shared" si="5"/>
        <v>2.8293936908662642</v>
      </c>
      <c r="P12" s="3">
        <v>44483</v>
      </c>
      <c r="Q12" s="4">
        <v>8.3333333333333329E-2</v>
      </c>
      <c r="R12" s="5">
        <v>1.2489999999950001</v>
      </c>
      <c r="S12" s="5">
        <f t="shared" si="6"/>
        <v>34.212741122929437</v>
      </c>
      <c r="T12" s="5">
        <f t="shared" si="7"/>
        <v>2.8293936908662642</v>
      </c>
    </row>
    <row r="13" spans="1:20" x14ac:dyDescent="0.25">
      <c r="A13" s="3">
        <v>44477</v>
      </c>
      <c r="B13" s="4">
        <v>0.125</v>
      </c>
      <c r="C13" s="5">
        <v>1.2739999999949001</v>
      </c>
      <c r="D13" s="5">
        <f t="shared" si="0"/>
        <v>35.311194850605339</v>
      </c>
      <c r="E13" s="5">
        <f t="shared" si="1"/>
        <v>2.9202358141450615</v>
      </c>
      <c r="F13" s="3">
        <v>44479</v>
      </c>
      <c r="G13" s="4">
        <v>0.125</v>
      </c>
      <c r="H13" s="5">
        <v>1.28099999999487</v>
      </c>
      <c r="I13" s="5">
        <f t="shared" si="2"/>
        <v>35.62107653730984</v>
      </c>
      <c r="J13" s="5">
        <f t="shared" si="3"/>
        <v>2.9458630296355235</v>
      </c>
      <c r="K13" s="3">
        <v>44481</v>
      </c>
      <c r="L13" s="4">
        <v>0.125</v>
      </c>
      <c r="M13" s="5">
        <v>1.23499999999506</v>
      </c>
      <c r="N13" s="5">
        <f t="shared" si="4"/>
        <v>33.603276894241716</v>
      </c>
      <c r="O13" s="5">
        <f t="shared" si="5"/>
        <v>2.7789909991537898</v>
      </c>
      <c r="P13" s="3">
        <v>44483</v>
      </c>
      <c r="Q13" s="4">
        <v>0.125</v>
      </c>
      <c r="R13" s="5">
        <v>1.23499999999506</v>
      </c>
      <c r="S13" s="5">
        <f t="shared" si="6"/>
        <v>33.603276894241716</v>
      </c>
      <c r="T13" s="5">
        <f t="shared" si="7"/>
        <v>2.7789909991537898</v>
      </c>
    </row>
    <row r="14" spans="1:20" x14ac:dyDescent="0.25">
      <c r="A14" s="3">
        <v>44477</v>
      </c>
      <c r="B14" s="4">
        <v>0.16666666666666666</v>
      </c>
      <c r="C14" s="5">
        <v>1.2629999999949399</v>
      </c>
      <c r="D14" s="5">
        <f t="shared" si="0"/>
        <v>34.826280836331769</v>
      </c>
      <c r="E14" s="5">
        <f t="shared" si="1"/>
        <v>2.8801334251646371</v>
      </c>
      <c r="F14" s="3">
        <v>44479</v>
      </c>
      <c r="G14" s="4">
        <v>0.16666666666666666</v>
      </c>
      <c r="H14" s="5">
        <v>1.27699999999489</v>
      </c>
      <c r="I14" s="5">
        <f t="shared" si="2"/>
        <v>35.443877658154662</v>
      </c>
      <c r="J14" s="5">
        <f t="shared" si="3"/>
        <v>2.9312086823293906</v>
      </c>
      <c r="K14" s="3">
        <v>44481</v>
      </c>
      <c r="L14" s="4">
        <v>0.16666666666666666</v>
      </c>
      <c r="M14" s="5">
        <v>1.2509999999949899</v>
      </c>
      <c r="N14" s="5">
        <f t="shared" si="4"/>
        <v>34.30014056566813</v>
      </c>
      <c r="O14" s="5">
        <f t="shared" si="5"/>
        <v>2.8366216247807543</v>
      </c>
      <c r="P14" s="3">
        <v>44483</v>
      </c>
      <c r="Q14" s="4">
        <v>0.16666666666666666</v>
      </c>
      <c r="R14" s="5">
        <v>1.2359999999950499</v>
      </c>
      <c r="S14" s="5">
        <f t="shared" si="6"/>
        <v>33.646674500755708</v>
      </c>
      <c r="T14" s="5">
        <f t="shared" si="7"/>
        <v>2.7825799812124967</v>
      </c>
    </row>
    <row r="15" spans="1:20" x14ac:dyDescent="0.25">
      <c r="A15" s="3">
        <v>44477</v>
      </c>
      <c r="B15" s="4">
        <v>0.20833333333333334</v>
      </c>
      <c r="C15" s="5">
        <v>1.2699999999949201</v>
      </c>
      <c r="D15" s="5">
        <f t="shared" si="0"/>
        <v>35.13457324602382</v>
      </c>
      <c r="E15" s="5">
        <f t="shared" si="1"/>
        <v>2.9056292074461698</v>
      </c>
      <c r="F15" s="3">
        <v>44479</v>
      </c>
      <c r="G15" s="4">
        <v>0.20833333333333334</v>
      </c>
      <c r="H15" s="5">
        <v>1.23999999999504</v>
      </c>
      <c r="I15" s="5">
        <f t="shared" si="2"/>
        <v>33.820473673944598</v>
      </c>
      <c r="J15" s="5">
        <f t="shared" si="3"/>
        <v>2.7969531728352179</v>
      </c>
      <c r="K15" s="3">
        <v>44481</v>
      </c>
      <c r="L15" s="4">
        <v>0.20833333333333334</v>
      </c>
      <c r="M15" s="5">
        <v>1.2589999999949599</v>
      </c>
      <c r="N15" s="5">
        <f t="shared" si="4"/>
        <v>34.650568986466013</v>
      </c>
      <c r="O15" s="5">
        <f t="shared" si="5"/>
        <v>2.8656020551807391</v>
      </c>
      <c r="P15" s="3">
        <v>44483</v>
      </c>
      <c r="Q15" s="4">
        <v>0.20833333333333334</v>
      </c>
      <c r="R15" s="5">
        <v>1.2239999999950999</v>
      </c>
      <c r="S15" s="5">
        <f t="shared" si="6"/>
        <v>33.127283370820237</v>
      </c>
      <c r="T15" s="5">
        <f t="shared" si="7"/>
        <v>2.7396263347668333</v>
      </c>
    </row>
    <row r="16" spans="1:20" x14ac:dyDescent="0.25">
      <c r="A16" s="3">
        <v>44477</v>
      </c>
      <c r="B16" s="4">
        <v>0.25</v>
      </c>
      <c r="C16" s="5">
        <v>1.2779999999948799</v>
      </c>
      <c r="D16" s="5">
        <f t="shared" si="0"/>
        <v>35.488146483618181</v>
      </c>
      <c r="E16" s="5">
        <f t="shared" si="1"/>
        <v>2.9348697141952234</v>
      </c>
      <c r="F16" s="3">
        <v>44479</v>
      </c>
      <c r="G16" s="4">
        <v>0.25</v>
      </c>
      <c r="H16" s="5">
        <v>1.2679999999949201</v>
      </c>
      <c r="I16" s="5">
        <f t="shared" si="2"/>
        <v>35.046386335891484</v>
      </c>
      <c r="J16" s="5">
        <f t="shared" si="3"/>
        <v>2.8983361499782254</v>
      </c>
      <c r="K16" s="3">
        <v>44481</v>
      </c>
      <c r="L16" s="4">
        <v>0.25</v>
      </c>
      <c r="M16" s="5">
        <v>1.2639999999949401</v>
      </c>
      <c r="N16" s="5">
        <f t="shared" si="4"/>
        <v>34.870260563959562</v>
      </c>
      <c r="O16" s="5">
        <f t="shared" si="5"/>
        <v>2.8837705486394558</v>
      </c>
      <c r="P16" s="3">
        <v>44483</v>
      </c>
      <c r="Q16" s="4">
        <v>0.25</v>
      </c>
      <c r="R16" s="5">
        <v>1.24399999999502</v>
      </c>
      <c r="S16" s="5">
        <f t="shared" si="6"/>
        <v>33.994606514799912</v>
      </c>
      <c r="T16" s="5">
        <f t="shared" si="7"/>
        <v>2.8113539587739527</v>
      </c>
    </row>
    <row r="17" spans="1:20" x14ac:dyDescent="0.25">
      <c r="A17" s="3">
        <v>44477</v>
      </c>
      <c r="B17" s="4">
        <v>0.29166666666666669</v>
      </c>
      <c r="C17" s="5">
        <v>1.2989999999948001</v>
      </c>
      <c r="D17" s="5">
        <f t="shared" si="0"/>
        <v>36.422540543581967</v>
      </c>
      <c r="E17" s="5">
        <f t="shared" si="1"/>
        <v>3.0121441029542284</v>
      </c>
      <c r="F17" s="3">
        <v>44479</v>
      </c>
      <c r="G17" s="4">
        <v>0.29166666666666669</v>
      </c>
      <c r="H17" s="5">
        <v>1.2799999999948799</v>
      </c>
      <c r="I17" s="5">
        <f t="shared" si="2"/>
        <v>35.57674592972414</v>
      </c>
      <c r="J17" s="5">
        <f t="shared" si="3"/>
        <v>2.9421968883881862</v>
      </c>
      <c r="K17" s="3">
        <v>44481</v>
      </c>
      <c r="L17" s="4">
        <v>0.29166666666666669</v>
      </c>
      <c r="M17" s="5">
        <v>1.24599999999501</v>
      </c>
      <c r="N17" s="5">
        <f t="shared" si="4"/>
        <v>34.081797924467629</v>
      </c>
      <c r="O17" s="5">
        <f t="shared" si="5"/>
        <v>2.8185646883534727</v>
      </c>
      <c r="P17" s="3">
        <v>44483</v>
      </c>
      <c r="Q17" s="4">
        <v>0.29166666666666669</v>
      </c>
      <c r="R17" s="5">
        <v>1.2079999999951601</v>
      </c>
      <c r="S17" s="5">
        <f t="shared" si="6"/>
        <v>32.439459974921789</v>
      </c>
      <c r="T17" s="5">
        <f t="shared" si="7"/>
        <v>2.6827433399260316</v>
      </c>
    </row>
    <row r="18" spans="1:20" x14ac:dyDescent="0.25">
      <c r="A18" s="3">
        <v>44477</v>
      </c>
      <c r="B18" s="4">
        <v>0.33333333333333331</v>
      </c>
      <c r="C18" s="5">
        <v>1.2199999999951201</v>
      </c>
      <c r="D18" s="5">
        <f t="shared" si="0"/>
        <v>32.954823261960016</v>
      </c>
      <c r="E18" s="5">
        <f t="shared" si="1"/>
        <v>2.7253638837640932</v>
      </c>
      <c r="F18" s="3">
        <v>44479</v>
      </c>
      <c r="G18" s="4">
        <v>0.33333333333333331</v>
      </c>
      <c r="H18" s="5">
        <v>1.23099999999507</v>
      </c>
      <c r="I18" s="5">
        <f t="shared" si="2"/>
        <v>33.429895420913475</v>
      </c>
      <c r="J18" s="5">
        <f t="shared" si="3"/>
        <v>2.764652351309544</v>
      </c>
      <c r="K18" s="3">
        <v>44481</v>
      </c>
      <c r="L18" s="4">
        <v>0.33333333333333331</v>
      </c>
      <c r="M18" s="5">
        <v>1.20399999999518</v>
      </c>
      <c r="N18" s="5">
        <f t="shared" si="4"/>
        <v>32.268346057656537</v>
      </c>
      <c r="O18" s="5">
        <f t="shared" si="5"/>
        <v>2.6685922189681954</v>
      </c>
      <c r="P18" s="3">
        <v>44483</v>
      </c>
      <c r="Q18" s="4">
        <v>0.33333333333333331</v>
      </c>
      <c r="R18" s="5">
        <v>1.2089999999951599</v>
      </c>
      <c r="S18" s="5">
        <f t="shared" si="6"/>
        <v>32.482291163056843</v>
      </c>
      <c r="T18" s="5">
        <f t="shared" si="7"/>
        <v>2.6862854791848005</v>
      </c>
    </row>
    <row r="19" spans="1:20" x14ac:dyDescent="0.25">
      <c r="A19" s="3">
        <v>44477</v>
      </c>
      <c r="B19" s="4">
        <v>0.375</v>
      </c>
      <c r="C19" s="5">
        <v>1.2529999999949799</v>
      </c>
      <c r="D19" s="5">
        <f t="shared" si="0"/>
        <v>34.387623127144003</v>
      </c>
      <c r="E19" s="5">
        <f t="shared" si="1"/>
        <v>2.843856432614809</v>
      </c>
      <c r="F19" s="3">
        <v>44479</v>
      </c>
      <c r="G19" s="4">
        <v>0.375</v>
      </c>
      <c r="H19" s="5">
        <v>1.2449999999950201</v>
      </c>
      <c r="I19" s="5">
        <f t="shared" si="2"/>
        <v>34.038191809521848</v>
      </c>
      <c r="J19" s="5">
        <f t="shared" si="3"/>
        <v>2.8149584626474566</v>
      </c>
      <c r="K19" s="3">
        <v>44481</v>
      </c>
      <c r="L19" s="4">
        <v>0.375</v>
      </c>
      <c r="M19" s="5">
        <v>1.2159999999951301</v>
      </c>
      <c r="N19" s="5">
        <f t="shared" si="4"/>
        <v>32.782699027683464</v>
      </c>
      <c r="O19" s="5">
        <f t="shared" si="5"/>
        <v>2.7111292095894224</v>
      </c>
      <c r="P19" s="3">
        <v>44483</v>
      </c>
      <c r="Q19" s="4">
        <v>0.375</v>
      </c>
      <c r="R19" s="5">
        <v>1.2099999999951601</v>
      </c>
      <c r="S19" s="5">
        <f t="shared" si="6"/>
        <v>32.525143420568178</v>
      </c>
      <c r="T19" s="5">
        <f t="shared" si="7"/>
        <v>2.6898293608809882</v>
      </c>
    </row>
    <row r="20" spans="1:20" x14ac:dyDescent="0.25">
      <c r="A20" s="3">
        <v>44477</v>
      </c>
      <c r="B20" s="4">
        <v>0.41666666666666669</v>
      </c>
      <c r="C20" s="5">
        <v>1.2529999999949799</v>
      </c>
      <c r="D20" s="5">
        <f t="shared" si="0"/>
        <v>34.387623127144003</v>
      </c>
      <c r="E20" s="5">
        <f t="shared" si="1"/>
        <v>2.843856432614809</v>
      </c>
      <c r="F20" s="3">
        <v>44479</v>
      </c>
      <c r="G20" s="4">
        <v>0.41666666666666669</v>
      </c>
      <c r="H20" s="5">
        <v>1.2429999999950201</v>
      </c>
      <c r="I20" s="5">
        <f t="shared" si="2"/>
        <v>33.951042047085949</v>
      </c>
      <c r="J20" s="5">
        <f t="shared" si="3"/>
        <v>2.807751177294008</v>
      </c>
      <c r="K20" s="3">
        <v>44481</v>
      </c>
      <c r="L20" s="4">
        <v>0.41666666666666669</v>
      </c>
      <c r="M20" s="5">
        <v>1.2029999999951799</v>
      </c>
      <c r="N20" s="5">
        <f t="shared" si="4"/>
        <v>32.225620322608563</v>
      </c>
      <c r="O20" s="5">
        <f t="shared" si="5"/>
        <v>2.665058800679728</v>
      </c>
      <c r="P20" s="3">
        <v>44483</v>
      </c>
      <c r="Q20" s="4">
        <v>0.41666666666666669</v>
      </c>
      <c r="R20" s="5">
        <v>1.2159999999951301</v>
      </c>
      <c r="S20" s="5">
        <f t="shared" si="6"/>
        <v>32.782699027683464</v>
      </c>
      <c r="T20" s="5">
        <f t="shared" si="7"/>
        <v>2.7111292095894224</v>
      </c>
    </row>
    <row r="21" spans="1:20" x14ac:dyDescent="0.25">
      <c r="A21" s="3">
        <v>44477</v>
      </c>
      <c r="B21" s="4">
        <v>0.45833333333333331</v>
      </c>
      <c r="C21" s="5">
        <v>1.249999999995</v>
      </c>
      <c r="D21" s="5">
        <f t="shared" si="0"/>
        <v>34.256430451088811</v>
      </c>
      <c r="E21" s="5">
        <f t="shared" si="1"/>
        <v>2.8330067983050444</v>
      </c>
      <c r="F21" s="3">
        <v>44479</v>
      </c>
      <c r="G21" s="4">
        <v>0.45833333333333331</v>
      </c>
      <c r="H21" s="5">
        <v>1.26899999999492</v>
      </c>
      <c r="I21" s="5">
        <f t="shared" si="2"/>
        <v>35.090469461118396</v>
      </c>
      <c r="J21" s="5">
        <f t="shared" si="3"/>
        <v>2.901981824434491</v>
      </c>
      <c r="K21" s="3">
        <v>44481</v>
      </c>
      <c r="L21" s="4">
        <v>0.45833333333333331</v>
      </c>
      <c r="M21" s="5">
        <v>1.2259999999950899</v>
      </c>
      <c r="N21" s="5">
        <f t="shared" si="4"/>
        <v>33.213639238941347</v>
      </c>
      <c r="O21" s="5">
        <f t="shared" si="5"/>
        <v>2.7467679650604491</v>
      </c>
      <c r="P21" s="3">
        <v>44483</v>
      </c>
      <c r="Q21" s="4">
        <v>0.45833333333333331</v>
      </c>
      <c r="R21" s="5">
        <v>1.22899999999508</v>
      </c>
      <c r="S21" s="5">
        <f t="shared" si="6"/>
        <v>33.343330152133355</v>
      </c>
      <c r="T21" s="5">
        <f t="shared" si="7"/>
        <v>2.7574934035814285</v>
      </c>
    </row>
    <row r="22" spans="1:20" x14ac:dyDescent="0.25">
      <c r="A22" s="3">
        <v>44477</v>
      </c>
      <c r="B22" s="4">
        <v>0.5</v>
      </c>
      <c r="C22" s="5">
        <v>1.25999999999496</v>
      </c>
      <c r="D22" s="5">
        <f t="shared" si="0"/>
        <v>34.694465876524873</v>
      </c>
      <c r="E22" s="5">
        <f t="shared" si="1"/>
        <v>2.8692323279886067</v>
      </c>
      <c r="F22" s="3">
        <v>44479</v>
      </c>
      <c r="G22" s="4">
        <v>0.5</v>
      </c>
      <c r="H22" s="5">
        <v>1.2629999999949399</v>
      </c>
      <c r="I22" s="5">
        <f t="shared" si="2"/>
        <v>34.826280836331769</v>
      </c>
      <c r="J22" s="5">
        <f t="shared" si="3"/>
        <v>2.8801334251646371</v>
      </c>
      <c r="K22" s="3">
        <v>44481</v>
      </c>
      <c r="L22" s="4">
        <v>0.5</v>
      </c>
      <c r="M22" s="5">
        <v>1.22899999999508</v>
      </c>
      <c r="N22" s="5">
        <f t="shared" si="4"/>
        <v>33.343330152133355</v>
      </c>
      <c r="O22" s="5">
        <f t="shared" si="5"/>
        <v>2.7574934035814285</v>
      </c>
      <c r="P22" s="3">
        <v>44483</v>
      </c>
      <c r="Q22" s="4">
        <v>0.5</v>
      </c>
      <c r="R22" s="5">
        <v>1.2489999999950001</v>
      </c>
      <c r="S22" s="5">
        <f t="shared" si="6"/>
        <v>34.212741122929437</v>
      </c>
      <c r="T22" s="5">
        <f t="shared" si="7"/>
        <v>2.8293936908662642</v>
      </c>
    </row>
    <row r="23" spans="1:20" x14ac:dyDescent="0.25">
      <c r="A23" s="3">
        <v>44477</v>
      </c>
      <c r="B23" s="4">
        <v>0.54166666666666663</v>
      </c>
      <c r="C23" s="5">
        <v>1.2529999999949799</v>
      </c>
      <c r="D23" s="5">
        <f t="shared" si="0"/>
        <v>34.387623127144003</v>
      </c>
      <c r="E23" s="5">
        <f t="shared" si="1"/>
        <v>2.843856432614809</v>
      </c>
      <c r="F23" s="3">
        <v>44479</v>
      </c>
      <c r="G23" s="4">
        <v>0.54166666666666663</v>
      </c>
      <c r="H23" s="5">
        <v>1.2729999999949</v>
      </c>
      <c r="I23" s="5">
        <f t="shared" si="2"/>
        <v>35.267008492879853</v>
      </c>
      <c r="J23" s="5">
        <f t="shared" si="3"/>
        <v>2.9165816023611635</v>
      </c>
      <c r="K23" s="3">
        <v>44481</v>
      </c>
      <c r="L23" s="4">
        <v>0.54166666666666663</v>
      </c>
      <c r="M23" s="5">
        <v>1.2249999999951</v>
      </c>
      <c r="N23" s="5">
        <f t="shared" si="4"/>
        <v>33.170450826195015</v>
      </c>
      <c r="O23" s="5">
        <f t="shared" si="5"/>
        <v>2.7431962833263275</v>
      </c>
      <c r="P23" s="3">
        <v>44483</v>
      </c>
      <c r="Q23" s="4">
        <v>0.54166666666666663</v>
      </c>
      <c r="R23" s="5">
        <v>1.2729999999949</v>
      </c>
      <c r="S23" s="5">
        <f t="shared" si="6"/>
        <v>35.267008492879853</v>
      </c>
      <c r="T23" s="5">
        <f t="shared" si="7"/>
        <v>2.9165816023611635</v>
      </c>
    </row>
    <row r="24" spans="1:20" x14ac:dyDescent="0.25">
      <c r="A24" s="3">
        <v>44477</v>
      </c>
      <c r="B24" s="4">
        <v>0.58333333333333337</v>
      </c>
      <c r="C24" s="5">
        <v>1.2449999999950201</v>
      </c>
      <c r="D24" s="5">
        <f t="shared" si="0"/>
        <v>34.038191809521848</v>
      </c>
      <c r="E24" s="5">
        <f t="shared" si="1"/>
        <v>2.8149584626474566</v>
      </c>
      <c r="F24" s="3">
        <v>44479</v>
      </c>
      <c r="G24" s="4">
        <v>0.58333333333333337</v>
      </c>
      <c r="H24" s="5">
        <v>1.27099999999491</v>
      </c>
      <c r="I24" s="5">
        <f t="shared" si="2"/>
        <v>35.178697684010615</v>
      </c>
      <c r="J24" s="5">
        <f t="shared" si="3"/>
        <v>2.9092782984676777</v>
      </c>
      <c r="K24" s="3">
        <v>44481</v>
      </c>
      <c r="L24" s="4">
        <v>0.58333333333333337</v>
      </c>
      <c r="M24" s="5">
        <v>1.2279999999950799</v>
      </c>
      <c r="N24" s="5">
        <f t="shared" si="4"/>
        <v>33.300078908830571</v>
      </c>
      <c r="O24" s="5">
        <f t="shared" si="5"/>
        <v>2.753916525760288</v>
      </c>
      <c r="P24" s="3">
        <v>44483</v>
      </c>
      <c r="Q24" s="4">
        <v>0.58333333333333337</v>
      </c>
      <c r="R24" s="5">
        <v>1.03599999999585</v>
      </c>
      <c r="S24" s="5">
        <f t="shared" si="6"/>
        <v>25.392392109734153</v>
      </c>
      <c r="T24" s="5">
        <f t="shared" si="7"/>
        <v>2.0999508274750145</v>
      </c>
    </row>
    <row r="25" spans="1:20" x14ac:dyDescent="0.25">
      <c r="A25" s="3">
        <v>44477</v>
      </c>
      <c r="B25" s="4">
        <v>0.625</v>
      </c>
      <c r="C25" s="5">
        <v>1.2509999999949899</v>
      </c>
      <c r="D25" s="5">
        <f t="shared" si="0"/>
        <v>34.30014056566813</v>
      </c>
      <c r="E25" s="5">
        <f t="shared" si="1"/>
        <v>2.8366216247807543</v>
      </c>
      <c r="F25" s="3">
        <v>44479</v>
      </c>
      <c r="G25" s="4">
        <v>0.625</v>
      </c>
      <c r="H25" s="5">
        <v>1.26699999999493</v>
      </c>
      <c r="I25" s="5">
        <f t="shared" si="2"/>
        <v>35.0023238769475</v>
      </c>
      <c r="J25" s="5">
        <f t="shared" si="3"/>
        <v>2.8946921846235583</v>
      </c>
      <c r="K25" s="3">
        <v>44481</v>
      </c>
      <c r="L25" s="4">
        <v>0.625</v>
      </c>
      <c r="M25" s="5">
        <v>1.2389999999950401</v>
      </c>
      <c r="N25" s="5">
        <f t="shared" si="4"/>
        <v>33.77699258225288</v>
      </c>
      <c r="O25" s="5">
        <f t="shared" si="5"/>
        <v>2.7933572865523129</v>
      </c>
      <c r="P25" s="3">
        <v>44483</v>
      </c>
      <c r="Q25" s="4">
        <v>0.625</v>
      </c>
      <c r="R25" s="5">
        <v>0.63699999999745205</v>
      </c>
      <c r="S25" s="5">
        <f t="shared" si="6"/>
        <v>11.69218563356138</v>
      </c>
      <c r="T25" s="5">
        <f t="shared" si="7"/>
        <v>0.96694375189552606</v>
      </c>
    </row>
    <row r="26" spans="1:20" x14ac:dyDescent="0.25">
      <c r="A26" s="3">
        <v>44477</v>
      </c>
      <c r="B26" s="4">
        <v>0.66666666666666663</v>
      </c>
      <c r="C26" s="5">
        <v>1.2629999999949399</v>
      </c>
      <c r="D26" s="5">
        <f t="shared" si="0"/>
        <v>34.826280836331769</v>
      </c>
      <c r="E26" s="5">
        <f t="shared" si="1"/>
        <v>2.8801334251646371</v>
      </c>
      <c r="F26" s="3">
        <v>44479</v>
      </c>
      <c r="G26" s="4">
        <v>0.66666666666666663</v>
      </c>
      <c r="H26" s="5">
        <v>1.2759999999948901</v>
      </c>
      <c r="I26" s="5">
        <f t="shared" si="2"/>
        <v>35.399629439799256</v>
      </c>
      <c r="J26" s="5">
        <f t="shared" si="3"/>
        <v>2.9275493546713984</v>
      </c>
      <c r="K26" s="3">
        <v>44481</v>
      </c>
      <c r="L26" s="4">
        <v>0.66666666666666663</v>
      </c>
      <c r="M26" s="5">
        <v>1.2279999999950799</v>
      </c>
      <c r="N26" s="5">
        <f t="shared" si="4"/>
        <v>33.300078908830571</v>
      </c>
      <c r="O26" s="5">
        <f t="shared" si="5"/>
        <v>2.753916525760288</v>
      </c>
      <c r="P26" s="3">
        <v>44483</v>
      </c>
      <c r="Q26" s="4">
        <v>0.66666666666666663</v>
      </c>
      <c r="R26" s="5">
        <v>0.38899999999844398</v>
      </c>
      <c r="S26" s="5">
        <f t="shared" si="6"/>
        <v>5.3254053107689208</v>
      </c>
      <c r="T26" s="5">
        <f t="shared" si="7"/>
        <v>0.44041101920058973</v>
      </c>
    </row>
    <row r="27" spans="1:20" x14ac:dyDescent="0.25">
      <c r="A27" s="3">
        <v>44477</v>
      </c>
      <c r="B27" s="4">
        <v>0.70833333333333337</v>
      </c>
      <c r="C27" s="5">
        <v>1.2509999999949899</v>
      </c>
      <c r="D27" s="5">
        <f t="shared" si="0"/>
        <v>34.30014056566813</v>
      </c>
      <c r="E27" s="5">
        <f t="shared" si="1"/>
        <v>2.8366216247807543</v>
      </c>
      <c r="F27" s="3">
        <v>44479</v>
      </c>
      <c r="G27" s="4">
        <v>0.70833333333333337</v>
      </c>
      <c r="H27" s="5">
        <v>1.28099999999487</v>
      </c>
      <c r="I27" s="5">
        <f t="shared" si="2"/>
        <v>35.62107653730984</v>
      </c>
      <c r="J27" s="5">
        <f t="shared" si="3"/>
        <v>2.9458630296355235</v>
      </c>
      <c r="K27" s="3">
        <v>44481</v>
      </c>
      <c r="L27" s="4">
        <v>0.70833333333333337</v>
      </c>
      <c r="M27" s="5">
        <v>1.2429999999950201</v>
      </c>
      <c r="N27" s="5">
        <f t="shared" si="4"/>
        <v>33.951042047085949</v>
      </c>
      <c r="O27" s="5">
        <f t="shared" si="5"/>
        <v>2.807751177294008</v>
      </c>
      <c r="P27" s="3">
        <v>44483</v>
      </c>
      <c r="Q27" s="4">
        <v>0.70833333333333337</v>
      </c>
      <c r="R27" s="5">
        <v>0.28799999999884801</v>
      </c>
      <c r="S27" s="5">
        <f t="shared" si="6"/>
        <v>3.2973782912403289</v>
      </c>
      <c r="T27" s="5">
        <f t="shared" si="7"/>
        <v>0.27269318468557519</v>
      </c>
    </row>
    <row r="28" spans="1:20" x14ac:dyDescent="0.25">
      <c r="A28" s="3">
        <v>44477</v>
      </c>
      <c r="B28" s="4">
        <v>0.75</v>
      </c>
      <c r="C28" s="5">
        <v>1.26699999999493</v>
      </c>
      <c r="D28" s="5">
        <f t="shared" si="0"/>
        <v>35.0023238769475</v>
      </c>
      <c r="E28" s="5">
        <f t="shared" si="1"/>
        <v>2.8946921846235583</v>
      </c>
      <c r="F28" s="3">
        <v>44479</v>
      </c>
      <c r="G28" s="4">
        <v>0.75</v>
      </c>
      <c r="H28" s="5">
        <v>1.28299999999486</v>
      </c>
      <c r="I28" s="5">
        <f t="shared" si="2"/>
        <v>35.709799488962105</v>
      </c>
      <c r="J28" s="5">
        <f t="shared" si="3"/>
        <v>2.953200417737166</v>
      </c>
      <c r="K28" s="3">
        <v>44481</v>
      </c>
      <c r="L28" s="4">
        <v>0.75</v>
      </c>
      <c r="M28" s="5">
        <v>1.23499999999506</v>
      </c>
      <c r="N28" s="5">
        <f t="shared" si="4"/>
        <v>33.603276894241716</v>
      </c>
      <c r="O28" s="5">
        <f t="shared" si="5"/>
        <v>2.7789909991537898</v>
      </c>
      <c r="P28" s="3">
        <v>44483</v>
      </c>
      <c r="Q28" s="4">
        <v>0.75</v>
      </c>
      <c r="R28" s="5">
        <v>0.28699999999885201</v>
      </c>
      <c r="S28" s="5">
        <f t="shared" si="6"/>
        <v>3.2791404208535537</v>
      </c>
      <c r="T28" s="5">
        <f t="shared" si="7"/>
        <v>0.2711849128045889</v>
      </c>
    </row>
    <row r="29" spans="1:20" x14ac:dyDescent="0.25">
      <c r="A29" s="3">
        <v>44477</v>
      </c>
      <c r="B29" s="4">
        <v>0.79166666666666663</v>
      </c>
      <c r="C29" s="5">
        <v>1.2679999999949201</v>
      </c>
      <c r="D29" s="5">
        <f t="shared" si="0"/>
        <v>35.046386335891484</v>
      </c>
      <c r="E29" s="5">
        <f t="shared" si="1"/>
        <v>2.8983361499782254</v>
      </c>
      <c r="F29" s="3">
        <v>44479</v>
      </c>
      <c r="G29" s="4">
        <v>0.79166666666666663</v>
      </c>
      <c r="H29" s="5">
        <v>1.30399999999478</v>
      </c>
      <c r="I29" s="5">
        <f t="shared" si="2"/>
        <v>36.64634776582902</v>
      </c>
      <c r="J29" s="5">
        <f t="shared" si="3"/>
        <v>3.0306529602340597</v>
      </c>
      <c r="K29" s="3">
        <v>44481</v>
      </c>
      <c r="L29" s="4">
        <v>0.79166666666666663</v>
      </c>
      <c r="M29" s="5">
        <v>1.2389999999950401</v>
      </c>
      <c r="N29" s="5">
        <f t="shared" si="4"/>
        <v>33.77699258225288</v>
      </c>
      <c r="O29" s="5">
        <f t="shared" si="5"/>
        <v>2.7933572865523129</v>
      </c>
      <c r="P29" s="3">
        <v>44483</v>
      </c>
      <c r="Q29" s="4">
        <v>0.79166666666666663</v>
      </c>
      <c r="R29" s="5">
        <v>0.30899999999876399</v>
      </c>
      <c r="S29" s="5">
        <f t="shared" si="6"/>
        <v>3.6890005834990509</v>
      </c>
      <c r="T29" s="5">
        <f t="shared" si="7"/>
        <v>0.3050803482553715</v>
      </c>
    </row>
    <row r="30" spans="1:20" x14ac:dyDescent="0.25">
      <c r="A30" s="3">
        <v>44477</v>
      </c>
      <c r="B30" s="4">
        <v>0.83333333333333337</v>
      </c>
      <c r="C30" s="5">
        <v>1.25999999999496</v>
      </c>
      <c r="D30" s="5">
        <f t="shared" si="0"/>
        <v>34.694465876524873</v>
      </c>
      <c r="E30" s="5">
        <f t="shared" si="1"/>
        <v>2.8692323279886067</v>
      </c>
      <c r="F30" s="3">
        <v>44479</v>
      </c>
      <c r="G30" s="4">
        <v>0.83333333333333337</v>
      </c>
      <c r="H30" s="5">
        <v>1.27099999999491</v>
      </c>
      <c r="I30" s="5">
        <f t="shared" si="2"/>
        <v>35.178697684010615</v>
      </c>
      <c r="J30" s="5">
        <f t="shared" si="3"/>
        <v>2.9092782984676777</v>
      </c>
      <c r="K30" s="3">
        <v>44481</v>
      </c>
      <c r="L30" s="4">
        <v>0.83333333333333337</v>
      </c>
      <c r="M30" s="5">
        <v>1.2509999999949899</v>
      </c>
      <c r="N30" s="5">
        <f t="shared" si="4"/>
        <v>34.30014056566813</v>
      </c>
      <c r="O30" s="5">
        <f t="shared" si="5"/>
        <v>2.8366216247807543</v>
      </c>
      <c r="P30" s="3">
        <v>44483</v>
      </c>
      <c r="Q30" s="4">
        <v>0.83333333333333337</v>
      </c>
      <c r="R30" s="5">
        <v>0.31999999999871998</v>
      </c>
      <c r="S30" s="5">
        <f t="shared" si="6"/>
        <v>3.9006124213197082</v>
      </c>
      <c r="T30" s="5">
        <f t="shared" si="7"/>
        <v>0.32258064724313984</v>
      </c>
    </row>
    <row r="31" spans="1:20" x14ac:dyDescent="0.25">
      <c r="A31" s="3">
        <v>44477</v>
      </c>
      <c r="B31" s="4">
        <v>0.875</v>
      </c>
      <c r="C31" s="5">
        <v>1.249999999995</v>
      </c>
      <c r="D31" s="5">
        <f t="shared" si="0"/>
        <v>34.256430451088811</v>
      </c>
      <c r="E31" s="5">
        <f t="shared" si="1"/>
        <v>2.8330067983050444</v>
      </c>
      <c r="F31" s="3">
        <v>44479</v>
      </c>
      <c r="G31" s="4">
        <v>0.875</v>
      </c>
      <c r="H31" s="5">
        <v>1.2569999999949699</v>
      </c>
      <c r="I31" s="5">
        <f t="shared" si="2"/>
        <v>34.562837391175663</v>
      </c>
      <c r="J31" s="5">
        <f t="shared" si="3"/>
        <v>2.8583466522502272</v>
      </c>
      <c r="K31" s="3">
        <v>44481</v>
      </c>
      <c r="L31" s="4">
        <v>0.875</v>
      </c>
      <c r="M31" s="5">
        <v>1.24199999999503</v>
      </c>
      <c r="N31" s="5">
        <f t="shared" si="4"/>
        <v>33.907498413171716</v>
      </c>
      <c r="O31" s="5">
        <f t="shared" si="5"/>
        <v>2.8041501187693005</v>
      </c>
      <c r="P31" s="3">
        <v>44483</v>
      </c>
      <c r="Q31" s="4">
        <v>0.875</v>
      </c>
      <c r="R31" s="5">
        <v>0.30399999999878402</v>
      </c>
      <c r="S31" s="5">
        <f t="shared" si="6"/>
        <v>3.594274846956476</v>
      </c>
      <c r="T31" s="5">
        <f t="shared" si="7"/>
        <v>0.29724652984330058</v>
      </c>
    </row>
    <row r="32" spans="1:20" x14ac:dyDescent="0.25">
      <c r="A32" s="3">
        <v>44477</v>
      </c>
      <c r="B32" s="4">
        <v>0.91666666666666663</v>
      </c>
      <c r="C32" s="5">
        <v>1.24399999999502</v>
      </c>
      <c r="D32" s="5">
        <f t="shared" si="0"/>
        <v>33.994606514799912</v>
      </c>
      <c r="E32" s="5">
        <f t="shared" si="1"/>
        <v>2.8113539587739527</v>
      </c>
      <c r="F32" s="3">
        <v>44479</v>
      </c>
      <c r="G32" s="4">
        <v>0.91666666666666663</v>
      </c>
      <c r="H32" s="5">
        <v>1.25599999999497</v>
      </c>
      <c r="I32" s="5">
        <f t="shared" si="2"/>
        <v>34.519002699306938</v>
      </c>
      <c r="J32" s="5">
        <f t="shared" si="3"/>
        <v>2.8547215232326835</v>
      </c>
      <c r="K32" s="3">
        <v>44481</v>
      </c>
      <c r="L32" s="4">
        <v>0.91666666666666663</v>
      </c>
      <c r="M32" s="5">
        <v>1.2619999999949501</v>
      </c>
      <c r="N32" s="5">
        <f t="shared" si="4"/>
        <v>34.782321808117011</v>
      </c>
      <c r="O32" s="5">
        <f t="shared" si="5"/>
        <v>2.8764980135312768</v>
      </c>
      <c r="P32" s="3">
        <v>44483</v>
      </c>
      <c r="Q32" s="4">
        <v>0.91666666666666663</v>
      </c>
      <c r="R32" s="5">
        <v>0.30299999999878802</v>
      </c>
      <c r="S32" s="5">
        <f t="shared" si="6"/>
        <v>3.5754401265048878</v>
      </c>
      <c r="T32" s="5">
        <f t="shared" si="7"/>
        <v>0.29568889846195423</v>
      </c>
    </row>
    <row r="33" spans="1:20" x14ac:dyDescent="0.25">
      <c r="A33" s="3">
        <v>44477</v>
      </c>
      <c r="B33" s="4">
        <v>0.95833333333333337</v>
      </c>
      <c r="C33" s="5">
        <v>1.25199999999499</v>
      </c>
      <c r="D33" s="5">
        <f t="shared" si="0"/>
        <v>34.343871459930291</v>
      </c>
      <c r="E33" s="5">
        <f t="shared" si="1"/>
        <v>2.8402381697362351</v>
      </c>
      <c r="F33" s="3">
        <v>44479</v>
      </c>
      <c r="G33" s="4">
        <v>0.95833333333333337</v>
      </c>
      <c r="H33" s="5">
        <v>1.2679999999949201</v>
      </c>
      <c r="I33" s="5">
        <f t="shared" si="2"/>
        <v>35.046386335891484</v>
      </c>
      <c r="J33" s="5">
        <f t="shared" si="3"/>
        <v>2.8983361499782254</v>
      </c>
      <c r="K33" s="3">
        <v>44481</v>
      </c>
      <c r="L33" s="4">
        <v>0.95833333333333337</v>
      </c>
      <c r="M33" s="5">
        <v>1.247999999995</v>
      </c>
      <c r="N33" s="5">
        <f t="shared" si="4"/>
        <v>34.169072587936</v>
      </c>
      <c r="O33" s="5">
        <f t="shared" si="5"/>
        <v>2.825782303022307</v>
      </c>
      <c r="P33" s="3">
        <v>44483</v>
      </c>
      <c r="Q33" s="4">
        <v>0.95833333333333337</v>
      </c>
      <c r="R33" s="5">
        <v>0.30999999999875999</v>
      </c>
      <c r="S33" s="5">
        <f t="shared" si="6"/>
        <v>3.7080558173614668</v>
      </c>
      <c r="T33" s="5">
        <f t="shared" si="7"/>
        <v>0.3066562160957933</v>
      </c>
    </row>
    <row r="34" spans="1:20" ht="15.75" thickBot="1" x14ac:dyDescent="0.3">
      <c r="A34" s="3">
        <v>44478</v>
      </c>
      <c r="B34" s="4">
        <v>0</v>
      </c>
      <c r="C34" s="5">
        <v>1.2389999999950401</v>
      </c>
      <c r="D34" s="5">
        <f t="shared" si="0"/>
        <v>33.77699258225288</v>
      </c>
      <c r="E34" s="5">
        <f t="shared" si="1"/>
        <v>2.7933572865523129</v>
      </c>
      <c r="F34" s="3">
        <v>44480</v>
      </c>
      <c r="G34" s="4">
        <v>0</v>
      </c>
      <c r="H34" s="5">
        <v>1.2719999999949101</v>
      </c>
      <c r="I34" s="5">
        <f t="shared" si="2"/>
        <v>35.222842768490295</v>
      </c>
      <c r="J34" s="5">
        <f t="shared" si="3"/>
        <v>2.9129290969541475</v>
      </c>
      <c r="K34" s="3">
        <v>44482</v>
      </c>
      <c r="L34" s="4">
        <v>0</v>
      </c>
      <c r="M34" s="5">
        <v>1.2529999999949799</v>
      </c>
      <c r="N34" s="5">
        <f t="shared" si="4"/>
        <v>34.387623127144003</v>
      </c>
      <c r="O34" s="5">
        <f t="shared" si="5"/>
        <v>2.843856432614809</v>
      </c>
    </row>
    <row r="35" spans="1:20" ht="15.75" thickBot="1" x14ac:dyDescent="0.3">
      <c r="A35" s="3">
        <v>44478</v>
      </c>
      <c r="B35" s="4">
        <v>4.1666666666666664E-2</v>
      </c>
      <c r="C35" s="5">
        <v>1.2409999999950301</v>
      </c>
      <c r="D35" s="5">
        <f t="shared" si="0"/>
        <v>33.863975619855402</v>
      </c>
      <c r="E35" s="5">
        <f t="shared" si="1"/>
        <v>2.8005507837620418</v>
      </c>
      <c r="F35" s="3">
        <v>44480</v>
      </c>
      <c r="G35" s="4">
        <v>4.1666666666666664E-2</v>
      </c>
      <c r="H35" s="5">
        <v>1.26899999999492</v>
      </c>
      <c r="I35" s="5">
        <f t="shared" si="2"/>
        <v>35.090469461118396</v>
      </c>
      <c r="J35" s="5">
        <f t="shared" si="3"/>
        <v>2.901981824434491</v>
      </c>
      <c r="K35" s="3">
        <v>44482</v>
      </c>
      <c r="L35" s="4">
        <v>4.1666666666666664E-2</v>
      </c>
      <c r="M35" s="5">
        <v>1.2489999999950001</v>
      </c>
      <c r="N35" s="5">
        <f t="shared" si="4"/>
        <v>34.212741122929437</v>
      </c>
      <c r="O35" s="5">
        <f t="shared" si="5"/>
        <v>2.8293936908662642</v>
      </c>
      <c r="Q35" s="6" t="s">
        <v>10</v>
      </c>
      <c r="R35" s="7"/>
      <c r="S35" s="7"/>
      <c r="T35" s="8">
        <f>SUM(E10:E57)+SUM(J10:J57)+SUM(O10:O57)+SUM(T10:T33)</f>
        <v>453.7333030948148</v>
      </c>
    </row>
    <row r="36" spans="1:20" x14ac:dyDescent="0.25">
      <c r="A36" s="3">
        <v>44478</v>
      </c>
      <c r="B36" s="4">
        <v>8.3333333333333329E-2</v>
      </c>
      <c r="C36" s="5">
        <v>1.2619999999949501</v>
      </c>
      <c r="D36" s="5">
        <f t="shared" si="0"/>
        <v>34.782321808117011</v>
      </c>
      <c r="E36" s="5">
        <f t="shared" si="1"/>
        <v>2.8764980135312768</v>
      </c>
      <c r="F36" s="3">
        <v>44480</v>
      </c>
      <c r="G36" s="4">
        <v>8.3333333333333329E-2</v>
      </c>
      <c r="H36" s="5">
        <v>1.249999999995</v>
      </c>
      <c r="I36" s="5">
        <f t="shared" si="2"/>
        <v>34.256430451088811</v>
      </c>
      <c r="J36" s="5">
        <f t="shared" si="3"/>
        <v>2.8330067983050444</v>
      </c>
      <c r="K36" s="3">
        <v>44482</v>
      </c>
      <c r="L36" s="4">
        <v>8.3333333333333329E-2</v>
      </c>
      <c r="M36" s="5">
        <v>1.2489999999950001</v>
      </c>
      <c r="N36" s="5">
        <f t="shared" si="4"/>
        <v>34.212741122929437</v>
      </c>
      <c r="O36" s="5">
        <f t="shared" si="5"/>
        <v>2.8293936908662642</v>
      </c>
    </row>
    <row r="37" spans="1:20" x14ac:dyDescent="0.25">
      <c r="A37" s="3">
        <v>44478</v>
      </c>
      <c r="B37" s="4">
        <v>0.125</v>
      </c>
      <c r="C37" s="5">
        <v>1.2469999999950101</v>
      </c>
      <c r="D37" s="5">
        <f t="shared" si="0"/>
        <v>34.125424852862103</v>
      </c>
      <c r="E37" s="5">
        <f t="shared" si="1"/>
        <v>2.8221726353316958</v>
      </c>
      <c r="F37" s="3">
        <v>44480</v>
      </c>
      <c r="G37" s="4">
        <v>0.125</v>
      </c>
      <c r="H37" s="5">
        <v>1.2549999999949799</v>
      </c>
      <c r="I37" s="5">
        <f t="shared" si="2"/>
        <v>34.47518875354433</v>
      </c>
      <c r="J37" s="5">
        <f t="shared" si="3"/>
        <v>2.8510981099181159</v>
      </c>
      <c r="K37" s="3">
        <v>44482</v>
      </c>
      <c r="L37" s="4">
        <v>0.125</v>
      </c>
      <c r="M37" s="5">
        <v>1.2469999999950101</v>
      </c>
      <c r="N37" s="5">
        <f t="shared" si="4"/>
        <v>34.125424852862103</v>
      </c>
      <c r="O37" s="5">
        <f t="shared" si="5"/>
        <v>2.8221726353316958</v>
      </c>
    </row>
    <row r="38" spans="1:20" x14ac:dyDescent="0.25">
      <c r="A38" s="3">
        <v>44478</v>
      </c>
      <c r="B38" s="4">
        <v>0.16666666666666666</v>
      </c>
      <c r="C38" s="5">
        <v>1.2489999999950001</v>
      </c>
      <c r="D38" s="5">
        <f t="shared" si="0"/>
        <v>34.212741122929437</v>
      </c>
      <c r="E38" s="5">
        <f t="shared" si="1"/>
        <v>2.8293936908662642</v>
      </c>
      <c r="F38" s="3">
        <v>44480</v>
      </c>
      <c r="G38" s="4">
        <v>0.16666666666666666</v>
      </c>
      <c r="H38" s="5">
        <v>1.24199999999503</v>
      </c>
      <c r="I38" s="5">
        <f t="shared" si="2"/>
        <v>33.907498413171716</v>
      </c>
      <c r="J38" s="5">
        <f t="shared" si="3"/>
        <v>2.8041501187693005</v>
      </c>
      <c r="K38" s="3">
        <v>44482</v>
      </c>
      <c r="L38" s="4">
        <v>0.16666666666666666</v>
      </c>
      <c r="M38" s="5">
        <v>1.2469999999950101</v>
      </c>
      <c r="N38" s="5">
        <f t="shared" si="4"/>
        <v>34.125424852862103</v>
      </c>
      <c r="O38" s="5">
        <f t="shared" si="5"/>
        <v>2.8221726353316958</v>
      </c>
    </row>
    <row r="39" spans="1:20" x14ac:dyDescent="0.25">
      <c r="A39" s="3">
        <v>44478</v>
      </c>
      <c r="B39" s="4">
        <v>0.20833333333333334</v>
      </c>
      <c r="C39" s="5">
        <v>1.25599999999497</v>
      </c>
      <c r="D39" s="5">
        <f t="shared" si="0"/>
        <v>34.519002699306938</v>
      </c>
      <c r="E39" s="5">
        <f t="shared" si="1"/>
        <v>2.8547215232326835</v>
      </c>
      <c r="F39" s="3">
        <v>44480</v>
      </c>
      <c r="G39" s="4">
        <v>0.20833333333333334</v>
      </c>
      <c r="H39" s="5">
        <v>1.23799999999504</v>
      </c>
      <c r="I39" s="5">
        <f t="shared" si="2"/>
        <v>33.733532351602847</v>
      </c>
      <c r="J39" s="5">
        <f t="shared" si="3"/>
        <v>2.7897631254775552</v>
      </c>
      <c r="K39" s="3">
        <v>44482</v>
      </c>
      <c r="L39" s="4">
        <v>0.20833333333333334</v>
      </c>
      <c r="M39" s="5">
        <v>1.22699999999509</v>
      </c>
      <c r="N39" s="5">
        <f t="shared" si="4"/>
        <v>33.256848602128159</v>
      </c>
      <c r="O39" s="5">
        <f t="shared" si="5"/>
        <v>2.7503413793959988</v>
      </c>
    </row>
    <row r="40" spans="1:20" x14ac:dyDescent="0.25">
      <c r="A40" s="3">
        <v>44478</v>
      </c>
      <c r="B40" s="4">
        <v>0.25</v>
      </c>
      <c r="C40" s="5">
        <v>1.28499999999486</v>
      </c>
      <c r="D40" s="5">
        <f t="shared" si="0"/>
        <v>35.798604712557442</v>
      </c>
      <c r="E40" s="5">
        <f t="shared" si="1"/>
        <v>2.9605446097285002</v>
      </c>
      <c r="F40" s="3">
        <v>44480</v>
      </c>
      <c r="G40" s="4">
        <v>0.25</v>
      </c>
      <c r="H40" s="5">
        <v>1.23499999999506</v>
      </c>
      <c r="I40" s="5">
        <f t="shared" si="2"/>
        <v>33.603276894241716</v>
      </c>
      <c r="J40" s="5">
        <f t="shared" si="3"/>
        <v>2.7789909991537898</v>
      </c>
      <c r="K40" s="3">
        <v>44482</v>
      </c>
      <c r="L40" s="4">
        <v>0.25</v>
      </c>
      <c r="M40" s="5">
        <v>1.21899999999512</v>
      </c>
      <c r="N40" s="5">
        <f t="shared" si="4"/>
        <v>32.91176069770367</v>
      </c>
      <c r="O40" s="5">
        <f t="shared" si="5"/>
        <v>2.7218026097000934</v>
      </c>
    </row>
    <row r="41" spans="1:20" x14ac:dyDescent="0.25">
      <c r="A41" s="3">
        <v>44478</v>
      </c>
      <c r="B41" s="4">
        <v>0.29166666666666669</v>
      </c>
      <c r="C41" s="5">
        <v>1.2639999999949401</v>
      </c>
      <c r="D41" s="5">
        <f t="shared" si="0"/>
        <v>34.870260563959562</v>
      </c>
      <c r="E41" s="5">
        <f t="shared" si="1"/>
        <v>2.8837705486394558</v>
      </c>
      <c r="F41" s="3">
        <v>44480</v>
      </c>
      <c r="G41" s="4">
        <v>0.29166666666666669</v>
      </c>
      <c r="H41" s="5">
        <v>1.24599999999501</v>
      </c>
      <c r="I41" s="5">
        <f t="shared" si="2"/>
        <v>34.081797924467629</v>
      </c>
      <c r="J41" s="5">
        <f t="shared" si="3"/>
        <v>2.8185646883534727</v>
      </c>
      <c r="K41" s="3">
        <v>44482</v>
      </c>
      <c r="L41" s="4">
        <v>0.29166666666666669</v>
      </c>
      <c r="M41" s="5">
        <v>1.2249999999951</v>
      </c>
      <c r="N41" s="5">
        <f t="shared" si="4"/>
        <v>33.170450826195015</v>
      </c>
      <c r="O41" s="5">
        <f t="shared" si="5"/>
        <v>2.7431962833263275</v>
      </c>
    </row>
    <row r="42" spans="1:20" x14ac:dyDescent="0.25">
      <c r="A42" s="3">
        <v>44478</v>
      </c>
      <c r="B42" s="4">
        <v>0.33333333333333331</v>
      </c>
      <c r="C42" s="5">
        <v>1.2139999999951401</v>
      </c>
      <c r="D42" s="5">
        <f t="shared" si="0"/>
        <v>32.696763003274647</v>
      </c>
      <c r="E42" s="5">
        <f t="shared" si="1"/>
        <v>2.7040223003708133</v>
      </c>
      <c r="F42" s="3">
        <v>44480</v>
      </c>
      <c r="G42" s="4">
        <v>0.33333333333333331</v>
      </c>
      <c r="H42" s="5">
        <v>1.2449999999950201</v>
      </c>
      <c r="I42" s="5">
        <f t="shared" si="2"/>
        <v>34.038191809521848</v>
      </c>
      <c r="J42" s="5">
        <f t="shared" si="3"/>
        <v>2.8149584626474566</v>
      </c>
      <c r="K42" s="3">
        <v>44482</v>
      </c>
      <c r="L42" s="4">
        <v>0.33333333333333331</v>
      </c>
      <c r="M42" s="5">
        <v>1.2199999999951201</v>
      </c>
      <c r="N42" s="5">
        <f t="shared" si="4"/>
        <v>32.954823261960016</v>
      </c>
      <c r="O42" s="5">
        <f t="shared" si="5"/>
        <v>2.7253638837640932</v>
      </c>
    </row>
    <row r="43" spans="1:20" x14ac:dyDescent="0.25">
      <c r="A43" s="3">
        <v>44478</v>
      </c>
      <c r="B43" s="4">
        <v>0.375</v>
      </c>
      <c r="C43" s="5">
        <v>1.25199999999499</v>
      </c>
      <c r="D43" s="5">
        <f t="shared" si="0"/>
        <v>34.343871459930291</v>
      </c>
      <c r="E43" s="5">
        <f t="shared" si="1"/>
        <v>2.8402381697362351</v>
      </c>
      <c r="F43" s="3">
        <v>44480</v>
      </c>
      <c r="G43" s="4">
        <v>0.375</v>
      </c>
      <c r="H43" s="5">
        <v>1.2299999999950799</v>
      </c>
      <c r="I43" s="5">
        <f t="shared" si="2"/>
        <v>33.386602325127882</v>
      </c>
      <c r="J43" s="5">
        <f t="shared" si="3"/>
        <v>2.7610720122880759</v>
      </c>
      <c r="K43" s="3">
        <v>44482</v>
      </c>
      <c r="L43" s="4">
        <v>0.375</v>
      </c>
      <c r="M43" s="5">
        <v>1.2119999999951501</v>
      </c>
      <c r="N43" s="5">
        <f t="shared" si="4"/>
        <v>32.610911115482708</v>
      </c>
      <c r="O43" s="5">
        <f t="shared" si="5"/>
        <v>2.69692234925042</v>
      </c>
    </row>
    <row r="44" spans="1:20" x14ac:dyDescent="0.25">
      <c r="A44" s="3">
        <v>44478</v>
      </c>
      <c r="B44" s="4">
        <v>0.41666666666666669</v>
      </c>
      <c r="C44" s="5">
        <v>1.25399999999498</v>
      </c>
      <c r="D44" s="5">
        <f t="shared" si="0"/>
        <v>34.431395560587276</v>
      </c>
      <c r="E44" s="5">
        <f t="shared" si="1"/>
        <v>2.8474764128605674</v>
      </c>
      <c r="F44" s="3">
        <v>44480</v>
      </c>
      <c r="G44" s="4">
        <v>0.41666666666666669</v>
      </c>
      <c r="H44" s="5">
        <v>1.23099999999507</v>
      </c>
      <c r="I44" s="5">
        <f t="shared" si="2"/>
        <v>33.429895420913475</v>
      </c>
      <c r="J44" s="5">
        <f t="shared" si="3"/>
        <v>2.764652351309544</v>
      </c>
      <c r="K44" s="3">
        <v>44482</v>
      </c>
      <c r="L44" s="4">
        <v>0.41666666666666669</v>
      </c>
      <c r="M44" s="5">
        <v>1.21699999999513</v>
      </c>
      <c r="N44" s="5">
        <f t="shared" si="4"/>
        <v>32.825698573573575</v>
      </c>
      <c r="O44" s="5">
        <f t="shared" si="5"/>
        <v>2.7146852720345347</v>
      </c>
    </row>
    <row r="45" spans="1:20" x14ac:dyDescent="0.25">
      <c r="A45" s="3">
        <v>44478</v>
      </c>
      <c r="B45" s="4">
        <v>0.45833333333333331</v>
      </c>
      <c r="C45" s="5">
        <v>1.247999999995</v>
      </c>
      <c r="D45" s="5">
        <f t="shared" si="0"/>
        <v>34.169072587936</v>
      </c>
      <c r="E45" s="5">
        <f t="shared" si="1"/>
        <v>2.825782303022307</v>
      </c>
      <c r="F45" s="3">
        <v>44480</v>
      </c>
      <c r="G45" s="4">
        <v>0.45833333333333331</v>
      </c>
      <c r="H45" s="5">
        <v>1.247999999995</v>
      </c>
      <c r="I45" s="5">
        <f t="shared" si="2"/>
        <v>34.169072587936</v>
      </c>
      <c r="J45" s="5">
        <f t="shared" si="3"/>
        <v>2.825782303022307</v>
      </c>
      <c r="K45" s="3">
        <v>44482</v>
      </c>
      <c r="L45" s="4">
        <v>0.45833333333333331</v>
      </c>
      <c r="M45" s="5">
        <v>1.23299999999506</v>
      </c>
      <c r="N45" s="5">
        <f t="shared" si="4"/>
        <v>33.516544353297768</v>
      </c>
      <c r="O45" s="5">
        <f t="shared" si="5"/>
        <v>2.7718182180177253</v>
      </c>
    </row>
    <row r="46" spans="1:20" x14ac:dyDescent="0.25">
      <c r="A46" s="3">
        <v>44478</v>
      </c>
      <c r="B46" s="4">
        <v>0.5</v>
      </c>
      <c r="C46" s="5">
        <v>1.2569999999949699</v>
      </c>
      <c r="D46" s="5">
        <f t="shared" si="0"/>
        <v>34.562837391175663</v>
      </c>
      <c r="E46" s="5">
        <f t="shared" si="1"/>
        <v>2.8583466522502272</v>
      </c>
      <c r="F46" s="3">
        <v>44480</v>
      </c>
      <c r="G46" s="4">
        <v>0.5</v>
      </c>
      <c r="H46" s="5">
        <v>1.2529999999949799</v>
      </c>
      <c r="I46" s="5">
        <f t="shared" si="2"/>
        <v>34.387623127144003</v>
      </c>
      <c r="J46" s="5">
        <f t="shared" si="3"/>
        <v>2.843856432614809</v>
      </c>
      <c r="K46" s="3">
        <v>44482</v>
      </c>
      <c r="L46" s="4">
        <v>0.5</v>
      </c>
      <c r="M46" s="5">
        <v>1.2299999999950799</v>
      </c>
      <c r="N46" s="5">
        <f t="shared" si="4"/>
        <v>33.386602325127882</v>
      </c>
      <c r="O46" s="5">
        <f t="shared" si="5"/>
        <v>2.7610720122880759</v>
      </c>
    </row>
    <row r="47" spans="1:20" x14ac:dyDescent="0.25">
      <c r="A47" s="3">
        <v>44478</v>
      </c>
      <c r="B47" s="4">
        <v>0.54166666666666663</v>
      </c>
      <c r="C47" s="5">
        <v>1.25799999999496</v>
      </c>
      <c r="D47" s="5">
        <f t="shared" si="0"/>
        <v>34.60669282245685</v>
      </c>
      <c r="E47" s="5">
        <f t="shared" si="1"/>
        <v>2.8619734964171815</v>
      </c>
      <c r="F47" s="3">
        <v>44480</v>
      </c>
      <c r="G47" s="4">
        <v>0.54166666666666663</v>
      </c>
      <c r="H47" s="5">
        <v>1.2629999999949399</v>
      </c>
      <c r="I47" s="5">
        <f t="shared" si="2"/>
        <v>34.826280836331769</v>
      </c>
      <c r="J47" s="5">
        <f t="shared" si="3"/>
        <v>2.8801334251646371</v>
      </c>
      <c r="K47" s="3">
        <v>44482</v>
      </c>
      <c r="L47" s="4">
        <v>0.54166666666666663</v>
      </c>
      <c r="M47" s="5">
        <v>1.23999999999504</v>
      </c>
      <c r="N47" s="5">
        <f t="shared" si="4"/>
        <v>33.820473673944598</v>
      </c>
      <c r="O47" s="5">
        <f t="shared" si="5"/>
        <v>2.7969531728352179</v>
      </c>
    </row>
    <row r="48" spans="1:20" x14ac:dyDescent="0.25">
      <c r="A48" s="3">
        <v>44478</v>
      </c>
      <c r="B48" s="4">
        <v>0.58333333333333337</v>
      </c>
      <c r="C48" s="5">
        <v>1.2549999999949799</v>
      </c>
      <c r="D48" s="5">
        <f t="shared" si="0"/>
        <v>34.47518875354433</v>
      </c>
      <c r="E48" s="5">
        <f t="shared" si="1"/>
        <v>2.8510981099181159</v>
      </c>
      <c r="F48" s="3">
        <v>44480</v>
      </c>
      <c r="G48" s="4">
        <v>0.58333333333333337</v>
      </c>
      <c r="H48" s="5">
        <v>1.2589999999949599</v>
      </c>
      <c r="I48" s="5">
        <f t="shared" si="2"/>
        <v>34.650568986466013</v>
      </c>
      <c r="J48" s="5">
        <f t="shared" si="3"/>
        <v>2.8656020551807391</v>
      </c>
      <c r="K48" s="3">
        <v>44482</v>
      </c>
      <c r="L48" s="4">
        <v>0.58333333333333337</v>
      </c>
      <c r="M48" s="5">
        <v>1.25199999999499</v>
      </c>
      <c r="N48" s="5">
        <f t="shared" si="4"/>
        <v>34.343871459930291</v>
      </c>
      <c r="O48" s="5">
        <f t="shared" si="5"/>
        <v>2.8402381697362351</v>
      </c>
    </row>
    <row r="49" spans="1:15" x14ac:dyDescent="0.25">
      <c r="A49" s="3">
        <v>44478</v>
      </c>
      <c r="B49" s="4">
        <v>0.625</v>
      </c>
      <c r="C49" s="5">
        <v>1.2629999999949399</v>
      </c>
      <c r="D49" s="5">
        <f t="shared" si="0"/>
        <v>34.826280836331769</v>
      </c>
      <c r="E49" s="5">
        <f t="shared" si="1"/>
        <v>2.8801334251646371</v>
      </c>
      <c r="F49" s="3">
        <v>44480</v>
      </c>
      <c r="G49" s="4">
        <v>0.625</v>
      </c>
      <c r="H49" s="5">
        <v>1.23299999999506</v>
      </c>
      <c r="I49" s="5">
        <f t="shared" si="2"/>
        <v>33.516544353297768</v>
      </c>
      <c r="J49" s="5">
        <f t="shared" si="3"/>
        <v>2.7718182180177253</v>
      </c>
      <c r="K49" s="3">
        <v>44482</v>
      </c>
      <c r="L49" s="4">
        <v>0.625</v>
      </c>
      <c r="M49" s="5">
        <v>1.2449999999950201</v>
      </c>
      <c r="N49" s="5">
        <f t="shared" si="4"/>
        <v>34.038191809521848</v>
      </c>
      <c r="O49" s="5">
        <f t="shared" si="5"/>
        <v>2.8149584626474566</v>
      </c>
    </row>
    <row r="50" spans="1:15" x14ac:dyDescent="0.25">
      <c r="A50" s="3">
        <v>44478</v>
      </c>
      <c r="B50" s="4">
        <v>0.66666666666666663</v>
      </c>
      <c r="C50" s="5">
        <v>1.2589999999949599</v>
      </c>
      <c r="D50" s="5">
        <f t="shared" si="0"/>
        <v>34.650568986466013</v>
      </c>
      <c r="E50" s="5">
        <f t="shared" si="1"/>
        <v>2.8656020551807391</v>
      </c>
      <c r="F50" s="3">
        <v>44480</v>
      </c>
      <c r="G50" s="4">
        <v>0.66666666666666663</v>
      </c>
      <c r="H50" s="5">
        <v>1.2569999999949699</v>
      </c>
      <c r="I50" s="5">
        <f t="shared" si="2"/>
        <v>34.562837391175663</v>
      </c>
      <c r="J50" s="5">
        <f t="shared" si="3"/>
        <v>2.8583466522502272</v>
      </c>
      <c r="K50" s="3">
        <v>44482</v>
      </c>
      <c r="L50" s="4">
        <v>0.66666666666666663</v>
      </c>
      <c r="M50" s="5">
        <v>1.25999999999496</v>
      </c>
      <c r="N50" s="5">
        <f t="shared" si="4"/>
        <v>34.694465876524873</v>
      </c>
      <c r="O50" s="5">
        <f t="shared" si="5"/>
        <v>2.8692323279886067</v>
      </c>
    </row>
    <row r="51" spans="1:15" x14ac:dyDescent="0.25">
      <c r="A51" s="3">
        <v>44478</v>
      </c>
      <c r="B51" s="4">
        <v>0.70833333333333337</v>
      </c>
      <c r="C51" s="5">
        <v>1.2659999999949301</v>
      </c>
      <c r="D51" s="5">
        <f t="shared" si="0"/>
        <v>34.958282090896908</v>
      </c>
      <c r="E51" s="5">
        <f t="shared" si="1"/>
        <v>2.8910499289171741</v>
      </c>
      <c r="F51" s="3">
        <v>44480</v>
      </c>
      <c r="G51" s="4">
        <v>0.70833333333333337</v>
      </c>
      <c r="H51" s="5">
        <v>1.25199999999499</v>
      </c>
      <c r="I51" s="5">
        <f t="shared" si="2"/>
        <v>34.343871459930291</v>
      </c>
      <c r="J51" s="5">
        <f t="shared" si="3"/>
        <v>2.8402381697362351</v>
      </c>
      <c r="K51" s="3">
        <v>44482</v>
      </c>
      <c r="L51" s="4">
        <v>0.70833333333333337</v>
      </c>
      <c r="M51" s="5">
        <v>1.2569999999949699</v>
      </c>
      <c r="N51" s="5">
        <f t="shared" si="4"/>
        <v>34.562837391175663</v>
      </c>
      <c r="O51" s="5">
        <f t="shared" si="5"/>
        <v>2.8583466522502272</v>
      </c>
    </row>
    <row r="52" spans="1:15" x14ac:dyDescent="0.25">
      <c r="A52" s="3">
        <v>44478</v>
      </c>
      <c r="B52" s="4">
        <v>0.75</v>
      </c>
      <c r="C52" s="5">
        <v>1.2819999999948699</v>
      </c>
      <c r="D52" s="5">
        <f t="shared" si="0"/>
        <v>35.665427725892798</v>
      </c>
      <c r="E52" s="5">
        <f t="shared" si="1"/>
        <v>2.9495308729313341</v>
      </c>
      <c r="F52" s="3">
        <v>44480</v>
      </c>
      <c r="G52" s="4">
        <v>0.75</v>
      </c>
      <c r="H52" s="5">
        <v>1.25999999999496</v>
      </c>
      <c r="I52" s="5">
        <f t="shared" si="2"/>
        <v>34.694465876524873</v>
      </c>
      <c r="J52" s="5">
        <f t="shared" si="3"/>
        <v>2.8692323279886067</v>
      </c>
      <c r="K52" s="3">
        <v>44482</v>
      </c>
      <c r="L52" s="4">
        <v>0.75</v>
      </c>
      <c r="M52" s="5">
        <v>1.2649999999949399</v>
      </c>
      <c r="N52" s="5">
        <f t="shared" si="4"/>
        <v>34.91426098435921</v>
      </c>
      <c r="O52" s="5">
        <f t="shared" si="5"/>
        <v>2.8874093834065064</v>
      </c>
    </row>
    <row r="53" spans="1:15" x14ac:dyDescent="0.25">
      <c r="A53" s="3">
        <v>44478</v>
      </c>
      <c r="B53" s="4">
        <v>0.79166666666666663</v>
      </c>
      <c r="C53" s="5">
        <v>1.2639999999949401</v>
      </c>
      <c r="D53" s="5">
        <f t="shared" si="0"/>
        <v>34.870260563959562</v>
      </c>
      <c r="E53" s="5">
        <f t="shared" si="1"/>
        <v>2.8837705486394558</v>
      </c>
      <c r="F53" s="3">
        <v>44480</v>
      </c>
      <c r="G53" s="4">
        <v>0.79166666666666663</v>
      </c>
      <c r="H53" s="5">
        <v>1.25999999999496</v>
      </c>
      <c r="I53" s="5">
        <f t="shared" si="2"/>
        <v>34.694465876524873</v>
      </c>
      <c r="J53" s="5">
        <f t="shared" si="3"/>
        <v>2.8692323279886067</v>
      </c>
      <c r="K53" s="3">
        <v>44482</v>
      </c>
      <c r="L53" s="4">
        <v>0.79166666666666663</v>
      </c>
      <c r="M53" s="5">
        <v>1.2639999999949401</v>
      </c>
      <c r="N53" s="5">
        <f t="shared" si="4"/>
        <v>34.870260563959562</v>
      </c>
      <c r="O53" s="5">
        <f t="shared" si="5"/>
        <v>2.8837705486394558</v>
      </c>
    </row>
    <row r="54" spans="1:15" x14ac:dyDescent="0.25">
      <c r="A54" s="3">
        <v>44478</v>
      </c>
      <c r="B54" s="4">
        <v>0.83333333333333337</v>
      </c>
      <c r="C54" s="5">
        <v>1.28499999999486</v>
      </c>
      <c r="D54" s="5">
        <f t="shared" si="0"/>
        <v>35.798604712557442</v>
      </c>
      <c r="E54" s="5">
        <f t="shared" si="1"/>
        <v>2.9605446097285002</v>
      </c>
      <c r="F54" s="3">
        <v>44480</v>
      </c>
      <c r="G54" s="4">
        <v>0.83333333333333337</v>
      </c>
      <c r="H54" s="5">
        <v>1.2429999999950201</v>
      </c>
      <c r="I54" s="5">
        <f t="shared" si="2"/>
        <v>33.951042047085949</v>
      </c>
      <c r="J54" s="5">
        <f t="shared" si="3"/>
        <v>2.807751177294008</v>
      </c>
      <c r="K54" s="3">
        <v>44482</v>
      </c>
      <c r="L54" s="4">
        <v>0.83333333333333337</v>
      </c>
      <c r="M54" s="5">
        <v>1.2649999999949399</v>
      </c>
      <c r="N54" s="5">
        <f t="shared" si="4"/>
        <v>34.91426098435921</v>
      </c>
      <c r="O54" s="5">
        <f t="shared" si="5"/>
        <v>2.8874093834065064</v>
      </c>
    </row>
    <row r="55" spans="1:15" x14ac:dyDescent="0.25">
      <c r="A55" s="3">
        <v>44478</v>
      </c>
      <c r="B55" s="4">
        <v>0.875</v>
      </c>
      <c r="C55" s="5">
        <v>1.27099999999491</v>
      </c>
      <c r="D55" s="5">
        <f t="shared" si="0"/>
        <v>35.178697684010615</v>
      </c>
      <c r="E55" s="5">
        <f t="shared" si="1"/>
        <v>2.9092782984676777</v>
      </c>
      <c r="F55" s="3">
        <v>44480</v>
      </c>
      <c r="G55" s="4">
        <v>0.875</v>
      </c>
      <c r="H55" s="5">
        <v>1.26899999999492</v>
      </c>
      <c r="I55" s="5">
        <f t="shared" si="2"/>
        <v>35.090469461118396</v>
      </c>
      <c r="J55" s="5">
        <f t="shared" si="3"/>
        <v>2.901981824434491</v>
      </c>
      <c r="K55" s="3">
        <v>44482</v>
      </c>
      <c r="L55" s="4">
        <v>0.875</v>
      </c>
      <c r="M55" s="5">
        <v>1.2569999999949699</v>
      </c>
      <c r="N55" s="5">
        <f t="shared" si="4"/>
        <v>34.562837391175663</v>
      </c>
      <c r="O55" s="5">
        <f t="shared" si="5"/>
        <v>2.8583466522502272</v>
      </c>
    </row>
    <row r="56" spans="1:15" x14ac:dyDescent="0.25">
      <c r="A56" s="3">
        <v>44478</v>
      </c>
      <c r="B56" s="4">
        <v>0.91666666666666663</v>
      </c>
      <c r="C56" s="5">
        <v>1.25799999999496</v>
      </c>
      <c r="D56" s="5">
        <f t="shared" si="0"/>
        <v>34.60669282245685</v>
      </c>
      <c r="E56" s="5">
        <f t="shared" si="1"/>
        <v>2.8619734964171815</v>
      </c>
      <c r="F56" s="3">
        <v>44480</v>
      </c>
      <c r="G56" s="4">
        <v>0.91666666666666663</v>
      </c>
      <c r="H56" s="5">
        <v>1.2449999999950201</v>
      </c>
      <c r="I56" s="5">
        <f t="shared" si="2"/>
        <v>34.038191809521848</v>
      </c>
      <c r="J56" s="5">
        <f t="shared" si="3"/>
        <v>2.8149584626474566</v>
      </c>
      <c r="K56" s="3">
        <v>44482</v>
      </c>
      <c r="L56" s="4">
        <v>0.91666666666666663</v>
      </c>
      <c r="M56" s="5">
        <v>1.2659999999949301</v>
      </c>
      <c r="N56" s="5">
        <f t="shared" si="4"/>
        <v>34.958282090896908</v>
      </c>
      <c r="O56" s="5">
        <f t="shared" si="5"/>
        <v>2.8910499289171741</v>
      </c>
    </row>
    <row r="57" spans="1:15" x14ac:dyDescent="0.25">
      <c r="A57" s="3">
        <v>44478</v>
      </c>
      <c r="B57" s="4">
        <v>0.95833333333333337</v>
      </c>
      <c r="C57" s="5">
        <v>1.2619999999949501</v>
      </c>
      <c r="D57" s="5">
        <f t="shared" si="0"/>
        <v>34.782321808117011</v>
      </c>
      <c r="E57" s="5">
        <f t="shared" si="1"/>
        <v>2.8764980135312768</v>
      </c>
      <c r="F57" s="3">
        <v>44480</v>
      </c>
      <c r="G57" s="4">
        <v>0.95833333333333337</v>
      </c>
      <c r="H57" s="5">
        <v>1.2699999999949201</v>
      </c>
      <c r="I57" s="5">
        <f t="shared" si="2"/>
        <v>35.13457324602382</v>
      </c>
      <c r="J57" s="5">
        <f t="shared" si="3"/>
        <v>2.9056292074461698</v>
      </c>
      <c r="K57" s="3">
        <v>44482</v>
      </c>
      <c r="L57" s="4">
        <v>0.95833333333333337</v>
      </c>
      <c r="M57" s="5">
        <v>1.2739999999949001</v>
      </c>
      <c r="N57" s="5">
        <f t="shared" si="4"/>
        <v>35.311194850605339</v>
      </c>
      <c r="O57" s="5">
        <f t="shared" si="5"/>
        <v>2.9202358141450615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4C62D-7990-4872-921E-AF50974497D3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4.6648919868179943</v>
      </c>
    </row>
    <row r="8" spans="1:20" x14ac:dyDescent="0.25">
      <c r="A8" s="1"/>
      <c r="B8" s="1"/>
      <c r="C8" s="1"/>
    </row>
    <row r="9" spans="1:20" x14ac:dyDescent="0.25">
      <c r="A9" s="35" t="s">
        <v>5</v>
      </c>
      <c r="B9" s="35" t="s">
        <v>6</v>
      </c>
      <c r="C9" s="35" t="s">
        <v>7</v>
      </c>
      <c r="D9" s="35" t="s">
        <v>8</v>
      </c>
      <c r="E9" s="35" t="s">
        <v>9</v>
      </c>
      <c r="F9" s="35" t="s">
        <v>5</v>
      </c>
      <c r="G9" s="35" t="s">
        <v>6</v>
      </c>
      <c r="H9" s="35" t="s">
        <v>7</v>
      </c>
      <c r="I9" s="35" t="s">
        <v>8</v>
      </c>
      <c r="J9" s="35" t="s">
        <v>9</v>
      </c>
      <c r="K9" s="35" t="s">
        <v>5</v>
      </c>
      <c r="L9" s="35" t="s">
        <v>6</v>
      </c>
      <c r="M9" s="35" t="s">
        <v>7</v>
      </c>
      <c r="N9" s="35" t="s">
        <v>8</v>
      </c>
      <c r="O9" s="35" t="s">
        <v>9</v>
      </c>
      <c r="P9" s="35" t="s">
        <v>5</v>
      </c>
      <c r="Q9" s="35" t="s">
        <v>6</v>
      </c>
      <c r="R9" s="35" t="s">
        <v>7</v>
      </c>
      <c r="S9" s="35" t="s">
        <v>8</v>
      </c>
      <c r="T9" s="35" t="s">
        <v>9</v>
      </c>
    </row>
    <row r="10" spans="1:20" x14ac:dyDescent="0.25">
      <c r="A10" s="3">
        <v>44484</v>
      </c>
      <c r="B10" s="4">
        <v>0</v>
      </c>
      <c r="C10" s="5">
        <v>0.31699999999873202</v>
      </c>
      <c r="D10" s="5">
        <f t="shared" ref="D10:D57" si="0">4*6*(C10^(1.522*(6^0.026)))</f>
        <v>3.8424641234524781</v>
      </c>
      <c r="E10" s="5">
        <f t="shared" ref="E10:E57" si="1">D10*0.0827</f>
        <v>0.31777178300951991</v>
      </c>
      <c r="F10" s="3">
        <v>44486</v>
      </c>
      <c r="G10" s="4">
        <v>0</v>
      </c>
      <c r="H10" s="5">
        <v>0.31899999999872403</v>
      </c>
      <c r="I10" s="5">
        <f t="shared" ref="I10:I57" si="2">4*6*(H10^(1.522*(6^0.026)))</f>
        <v>3.8811934789019515</v>
      </c>
      <c r="J10" s="5">
        <f t="shared" ref="J10:J57" si="3">I10*0.0827</f>
        <v>0.32097470070519135</v>
      </c>
      <c r="K10" s="3">
        <v>44488</v>
      </c>
      <c r="L10" s="4">
        <v>0</v>
      </c>
      <c r="M10" s="5">
        <v>0.14699999999941199</v>
      </c>
      <c r="N10" s="5">
        <f t="shared" ref="N10:N57" si="4">4*6*(M10^(1.522*(6^0.026)))</f>
        <v>1.1283173983150179</v>
      </c>
      <c r="O10" s="5">
        <f t="shared" ref="O10:O57" si="5">N10*0.0827</f>
        <v>9.3311848840651967E-2</v>
      </c>
      <c r="P10" s="3">
        <v>44490</v>
      </c>
      <c r="Q10" s="4">
        <v>0</v>
      </c>
      <c r="R10" s="5">
        <v>9.3999999999623995E-2</v>
      </c>
      <c r="S10" s="5">
        <f t="shared" ref="S10:S33" si="6">4*6*(R10^(1.522*(6^0.026)))</f>
        <v>0.55307041526547351</v>
      </c>
      <c r="T10" s="5">
        <f t="shared" ref="T10:T33" si="7">S10*0.0827</f>
        <v>4.5738923342454656E-2</v>
      </c>
    </row>
    <row r="11" spans="1:20" x14ac:dyDescent="0.25">
      <c r="A11" s="3">
        <v>44484</v>
      </c>
      <c r="B11" s="4">
        <v>4.1666666666666664E-2</v>
      </c>
      <c r="C11" s="5">
        <v>0.31999999999871998</v>
      </c>
      <c r="D11" s="5">
        <f t="shared" si="0"/>
        <v>3.9006124213197082</v>
      </c>
      <c r="E11" s="5">
        <f t="shared" si="1"/>
        <v>0.32258064724313984</v>
      </c>
      <c r="F11" s="3">
        <v>44486</v>
      </c>
      <c r="G11" s="4">
        <v>4.1666666666666664E-2</v>
      </c>
      <c r="H11" s="5">
        <v>0.32799999999868801</v>
      </c>
      <c r="I11" s="5">
        <f t="shared" si="2"/>
        <v>4.0572602996337466</v>
      </c>
      <c r="J11" s="5">
        <f t="shared" si="3"/>
        <v>0.33553542677971082</v>
      </c>
      <c r="K11" s="3">
        <v>44488</v>
      </c>
      <c r="L11" s="4">
        <v>4.1666666666666664E-2</v>
      </c>
      <c r="M11" s="5">
        <v>0.190999999999236</v>
      </c>
      <c r="N11" s="5">
        <f t="shared" si="4"/>
        <v>1.713013200567004</v>
      </c>
      <c r="O11" s="5">
        <f t="shared" si="5"/>
        <v>0.14166619168689124</v>
      </c>
      <c r="P11" s="3">
        <v>44490</v>
      </c>
      <c r="Q11" s="4">
        <v>4.1666666666666664E-2</v>
      </c>
      <c r="R11" s="5">
        <v>7.1999999999712003E-2</v>
      </c>
      <c r="S11" s="5">
        <f t="shared" si="6"/>
        <v>0.3615225165901424</v>
      </c>
      <c r="T11" s="5">
        <f t="shared" si="7"/>
        <v>2.9897912122004773E-2</v>
      </c>
    </row>
    <row r="12" spans="1:20" x14ac:dyDescent="0.25">
      <c r="A12" s="3">
        <v>44484</v>
      </c>
      <c r="B12" s="4">
        <v>8.3333333333333329E-2</v>
      </c>
      <c r="C12" s="5">
        <v>0.31799999999872802</v>
      </c>
      <c r="D12" s="5">
        <f t="shared" si="0"/>
        <v>3.8618106975932172</v>
      </c>
      <c r="E12" s="5">
        <f t="shared" si="1"/>
        <v>0.31937174469095903</v>
      </c>
      <c r="F12" s="3">
        <v>44486</v>
      </c>
      <c r="G12" s="4">
        <v>8.3333333333333329E-2</v>
      </c>
      <c r="H12" s="5">
        <v>0.31899999999872403</v>
      </c>
      <c r="I12" s="5">
        <f t="shared" si="2"/>
        <v>3.8811934789019515</v>
      </c>
      <c r="J12" s="5">
        <f t="shared" si="3"/>
        <v>0.32097470070519135</v>
      </c>
      <c r="K12" s="3">
        <v>44488</v>
      </c>
      <c r="L12" s="4">
        <v>8.3333333333333329E-2</v>
      </c>
      <c r="M12" s="5">
        <v>0.182999999999268</v>
      </c>
      <c r="N12" s="5">
        <f t="shared" si="4"/>
        <v>1.6000360325720409</v>
      </c>
      <c r="O12" s="5">
        <f t="shared" si="5"/>
        <v>0.13232297989370778</v>
      </c>
      <c r="P12" s="3">
        <v>44490</v>
      </c>
      <c r="Q12" s="4">
        <v>8.3333333333333329E-2</v>
      </c>
      <c r="R12" s="5">
        <v>6.6999999999731996E-2</v>
      </c>
      <c r="S12" s="5">
        <f t="shared" si="6"/>
        <v>0.32232383896536826</v>
      </c>
      <c r="T12" s="5">
        <f t="shared" si="7"/>
        <v>2.6656181482435953E-2</v>
      </c>
    </row>
    <row r="13" spans="1:20" x14ac:dyDescent="0.25">
      <c r="A13" s="3">
        <v>44484</v>
      </c>
      <c r="B13" s="4">
        <v>0.125</v>
      </c>
      <c r="C13" s="5">
        <v>0.30699999999877198</v>
      </c>
      <c r="D13" s="5">
        <f t="shared" si="0"/>
        <v>3.6510000571522054</v>
      </c>
      <c r="E13" s="5">
        <f t="shared" si="1"/>
        <v>0.3019377047264874</v>
      </c>
      <c r="F13" s="3">
        <v>44486</v>
      </c>
      <c r="G13" s="4">
        <v>0.125</v>
      </c>
      <c r="H13" s="5">
        <v>0.30899999999876399</v>
      </c>
      <c r="I13" s="5">
        <f t="shared" si="2"/>
        <v>3.6890005834990509</v>
      </c>
      <c r="J13" s="5">
        <f t="shared" si="3"/>
        <v>0.3050803482553715</v>
      </c>
      <c r="K13" s="3">
        <v>44488</v>
      </c>
      <c r="L13" s="4">
        <v>0.125</v>
      </c>
      <c r="M13" s="5">
        <v>0.21199999999915201</v>
      </c>
      <c r="N13" s="5">
        <f t="shared" si="4"/>
        <v>2.0230154770102247</v>
      </c>
      <c r="O13" s="5">
        <f t="shared" si="5"/>
        <v>0.16730337994874558</v>
      </c>
      <c r="P13" s="3">
        <v>44490</v>
      </c>
      <c r="Q13" s="4">
        <v>0.125</v>
      </c>
      <c r="R13" s="5">
        <v>7.0999999999715999E-2</v>
      </c>
      <c r="S13" s="5">
        <f t="shared" si="6"/>
        <v>0.35354901446467746</v>
      </c>
      <c r="T13" s="5">
        <f t="shared" si="7"/>
        <v>2.9238503496228824E-2</v>
      </c>
    </row>
    <row r="14" spans="1:20" x14ac:dyDescent="0.25">
      <c r="A14" s="3">
        <v>44484</v>
      </c>
      <c r="B14" s="4">
        <v>0.16666666666666666</v>
      </c>
      <c r="C14" s="5">
        <v>0.32899999999868401</v>
      </c>
      <c r="D14" s="5">
        <f t="shared" si="0"/>
        <v>4.0770026522940759</v>
      </c>
      <c r="E14" s="5">
        <f t="shared" si="1"/>
        <v>0.33716811934472007</v>
      </c>
      <c r="F14" s="3">
        <v>44486</v>
      </c>
      <c r="G14" s="4">
        <v>0.16666666666666666</v>
      </c>
      <c r="H14" s="5">
        <v>0.31599999999873601</v>
      </c>
      <c r="I14" s="5">
        <f t="shared" si="2"/>
        <v>3.8231538027427128</v>
      </c>
      <c r="J14" s="5">
        <f t="shared" si="3"/>
        <v>0.31617481948682236</v>
      </c>
      <c r="K14" s="3">
        <v>44488</v>
      </c>
      <c r="L14" s="4">
        <v>0.16666666666666666</v>
      </c>
      <c r="M14" s="5">
        <v>0.20599999999917601</v>
      </c>
      <c r="N14" s="5">
        <f t="shared" si="4"/>
        <v>1.9324886327984458</v>
      </c>
      <c r="O14" s="5">
        <f t="shared" si="5"/>
        <v>0.15981680993243147</v>
      </c>
      <c r="P14" s="3">
        <v>44490</v>
      </c>
      <c r="Q14" s="4">
        <v>0.16666666666666666</v>
      </c>
      <c r="R14" s="5">
        <v>7.9999999999679994E-2</v>
      </c>
      <c r="S14" s="5">
        <f t="shared" si="6"/>
        <v>0.42766073354229261</v>
      </c>
      <c r="T14" s="5">
        <f t="shared" si="7"/>
        <v>3.53675426639476E-2</v>
      </c>
    </row>
    <row r="15" spans="1:20" x14ac:dyDescent="0.25">
      <c r="A15" s="3">
        <v>44484</v>
      </c>
      <c r="B15" s="4">
        <v>0.20833333333333334</v>
      </c>
      <c r="C15" s="5">
        <v>0.31099999999875599</v>
      </c>
      <c r="D15" s="5">
        <f t="shared" si="0"/>
        <v>3.727147634340521</v>
      </c>
      <c r="E15" s="5">
        <f t="shared" si="1"/>
        <v>0.30823510935996107</v>
      </c>
      <c r="F15" s="3">
        <v>44486</v>
      </c>
      <c r="G15" s="4">
        <v>0.20833333333333334</v>
      </c>
      <c r="H15" s="5">
        <v>0.32899999999868401</v>
      </c>
      <c r="I15" s="5">
        <f t="shared" si="2"/>
        <v>4.0770026522940759</v>
      </c>
      <c r="J15" s="5">
        <f t="shared" si="3"/>
        <v>0.33716811934472007</v>
      </c>
      <c r="K15" s="3">
        <v>44488</v>
      </c>
      <c r="L15" s="4">
        <v>0.20833333333333334</v>
      </c>
      <c r="M15" s="5">
        <v>0.18599999999925601</v>
      </c>
      <c r="N15" s="5">
        <f t="shared" si="4"/>
        <v>1.6420654447699503</v>
      </c>
      <c r="O15" s="5">
        <f t="shared" si="5"/>
        <v>0.1357988122824749</v>
      </c>
      <c r="P15" s="3">
        <v>44490</v>
      </c>
      <c r="Q15" s="4">
        <v>0.20833333333333334</v>
      </c>
      <c r="R15" s="5">
        <v>6.6999999999731996E-2</v>
      </c>
      <c r="S15" s="5">
        <f t="shared" si="6"/>
        <v>0.32232383896536826</v>
      </c>
      <c r="T15" s="5">
        <f t="shared" si="7"/>
        <v>2.6656181482435953E-2</v>
      </c>
    </row>
    <row r="16" spans="1:20" x14ac:dyDescent="0.25">
      <c r="A16" s="3">
        <v>44484</v>
      </c>
      <c r="B16" s="4">
        <v>0.25</v>
      </c>
      <c r="C16" s="5">
        <v>0.32399999999870399</v>
      </c>
      <c r="D16" s="5">
        <f t="shared" si="0"/>
        <v>3.978648887956564</v>
      </c>
      <c r="E16" s="5">
        <f t="shared" si="1"/>
        <v>0.32903426303400785</v>
      </c>
      <c r="F16" s="3">
        <v>44486</v>
      </c>
      <c r="G16" s="4">
        <v>0.25</v>
      </c>
      <c r="H16" s="5">
        <v>0.30899999999876399</v>
      </c>
      <c r="I16" s="5">
        <f t="shared" si="2"/>
        <v>3.6890005834990509</v>
      </c>
      <c r="J16" s="5">
        <f t="shared" si="3"/>
        <v>0.3050803482553715</v>
      </c>
      <c r="K16" s="3">
        <v>44488</v>
      </c>
      <c r="L16" s="4">
        <v>0.25</v>
      </c>
      <c r="M16" s="5">
        <v>0.203999999999184</v>
      </c>
      <c r="N16" s="5">
        <f t="shared" si="4"/>
        <v>1.9026575285520444</v>
      </c>
      <c r="O16" s="5">
        <f t="shared" si="5"/>
        <v>0.15734977761125407</v>
      </c>
      <c r="P16" s="3">
        <v>44490</v>
      </c>
      <c r="Q16" s="4">
        <v>0.25</v>
      </c>
      <c r="R16" s="5">
        <v>7.50999999999796E-2</v>
      </c>
      <c r="S16" s="5">
        <f t="shared" si="6"/>
        <v>0.38665893320793521</v>
      </c>
      <c r="T16" s="5">
        <f t="shared" si="7"/>
        <v>3.1976693776296243E-2</v>
      </c>
    </row>
    <row r="17" spans="1:20" x14ac:dyDescent="0.25">
      <c r="A17" s="3">
        <v>44484</v>
      </c>
      <c r="B17" s="4">
        <v>0.29166666666666669</v>
      </c>
      <c r="C17" s="5">
        <v>0.32199999999871198</v>
      </c>
      <c r="D17" s="5">
        <f t="shared" si="0"/>
        <v>3.9395586062572976</v>
      </c>
      <c r="E17" s="5">
        <f t="shared" si="1"/>
        <v>0.32580149673747849</v>
      </c>
      <c r="F17" s="3">
        <v>44486</v>
      </c>
      <c r="G17" s="4">
        <v>0.29166666666666669</v>
      </c>
      <c r="H17" s="5">
        <v>0.33299999999866797</v>
      </c>
      <c r="I17" s="5">
        <f t="shared" si="2"/>
        <v>4.1563287388426078</v>
      </c>
      <c r="J17" s="5">
        <f t="shared" si="3"/>
        <v>0.34372838670228367</v>
      </c>
      <c r="K17" s="3">
        <v>44488</v>
      </c>
      <c r="L17" s="4">
        <v>0.29166666666666669</v>
      </c>
      <c r="M17" s="5">
        <v>0.18899999999924399</v>
      </c>
      <c r="N17" s="5">
        <f t="shared" si="4"/>
        <v>1.684499870990334</v>
      </c>
      <c r="O17" s="5">
        <f t="shared" si="5"/>
        <v>0.13930813933090061</v>
      </c>
      <c r="P17" s="3">
        <v>44490</v>
      </c>
      <c r="Q17" s="4">
        <v>0.29166666666666669</v>
      </c>
      <c r="R17" s="5">
        <v>7.2399999999990403E-2</v>
      </c>
      <c r="S17" s="5">
        <f t="shared" si="6"/>
        <v>0.364730451813569</v>
      </c>
      <c r="T17" s="5">
        <f t="shared" si="7"/>
        <v>3.0163208364982156E-2</v>
      </c>
    </row>
    <row r="18" spans="1:20" x14ac:dyDescent="0.25">
      <c r="A18" s="3">
        <v>44484</v>
      </c>
      <c r="B18" s="4">
        <v>0.33333333333333331</v>
      </c>
      <c r="C18" s="5">
        <v>0.24799999999900799</v>
      </c>
      <c r="D18" s="5">
        <f t="shared" si="0"/>
        <v>2.5978579333644203</v>
      </c>
      <c r="E18" s="5">
        <f t="shared" si="1"/>
        <v>0.21484285108923754</v>
      </c>
      <c r="F18" s="3">
        <v>44486</v>
      </c>
      <c r="G18" s="4">
        <v>0.33333333333333331</v>
      </c>
      <c r="H18" s="5">
        <v>0.27999999999887998</v>
      </c>
      <c r="I18" s="5">
        <f t="shared" si="2"/>
        <v>3.1525351868568876</v>
      </c>
      <c r="J18" s="5">
        <f t="shared" si="3"/>
        <v>0.26071465995306459</v>
      </c>
      <c r="K18" s="3">
        <v>44488</v>
      </c>
      <c r="L18" s="4">
        <v>0.33333333333333331</v>
      </c>
      <c r="M18" s="5">
        <v>0.12399999999950399</v>
      </c>
      <c r="N18" s="5">
        <f t="shared" si="4"/>
        <v>0.86019851027488192</v>
      </c>
      <c r="O18" s="5">
        <f t="shared" si="5"/>
        <v>7.1138416799732734E-2</v>
      </c>
      <c r="P18" s="3">
        <v>44490</v>
      </c>
      <c r="Q18" s="4">
        <v>0.33333333333333331</v>
      </c>
      <c r="R18" s="5">
        <v>8.1499999999993994E-2</v>
      </c>
      <c r="S18" s="5">
        <f t="shared" si="6"/>
        <v>0.44051819686478327</v>
      </c>
      <c r="T18" s="5">
        <f t="shared" si="7"/>
        <v>3.6430854880717574E-2</v>
      </c>
    </row>
    <row r="19" spans="1:20" x14ac:dyDescent="0.25">
      <c r="A19" s="3">
        <v>44484</v>
      </c>
      <c r="B19" s="4">
        <v>0.375</v>
      </c>
      <c r="C19" s="5">
        <v>0.28299999999886799</v>
      </c>
      <c r="D19" s="5">
        <f t="shared" si="0"/>
        <v>3.2065669204723002</v>
      </c>
      <c r="E19" s="5">
        <f t="shared" si="1"/>
        <v>0.2651830843230592</v>
      </c>
      <c r="F19" s="3">
        <v>44486</v>
      </c>
      <c r="G19" s="4">
        <v>0.375</v>
      </c>
      <c r="H19" s="5">
        <v>0.27299999999890801</v>
      </c>
      <c r="I19" s="5">
        <f t="shared" si="2"/>
        <v>3.0277980973447551</v>
      </c>
      <c r="J19" s="5">
        <f t="shared" si="3"/>
        <v>0.25039890265041126</v>
      </c>
      <c r="K19" s="3">
        <v>44488</v>
      </c>
      <c r="L19" s="4">
        <v>0.375</v>
      </c>
      <c r="M19" s="5">
        <v>0.115999999999536</v>
      </c>
      <c r="N19" s="5">
        <f t="shared" si="4"/>
        <v>0.7734170232758304</v>
      </c>
      <c r="O19" s="5">
        <f t="shared" si="5"/>
        <v>6.3961587824911167E-2</v>
      </c>
      <c r="P19" s="3">
        <v>44490</v>
      </c>
      <c r="Q19" s="4">
        <v>0.375</v>
      </c>
      <c r="R19" s="5">
        <v>8.2099999999991596E-2</v>
      </c>
      <c r="S19" s="5">
        <f t="shared" si="6"/>
        <v>0.44570085562483031</v>
      </c>
      <c r="T19" s="5">
        <f t="shared" si="7"/>
        <v>3.6859460760173463E-2</v>
      </c>
    </row>
    <row r="20" spans="1:20" x14ac:dyDescent="0.25">
      <c r="A20" s="3">
        <v>44484</v>
      </c>
      <c r="B20" s="4">
        <v>0.41666666666666669</v>
      </c>
      <c r="C20" s="5">
        <v>0.28999999999884002</v>
      </c>
      <c r="D20" s="5">
        <f t="shared" si="0"/>
        <v>3.3339670531257788</v>
      </c>
      <c r="E20" s="5">
        <f t="shared" si="1"/>
        <v>0.27571907529350187</v>
      </c>
      <c r="F20" s="3">
        <v>44486</v>
      </c>
      <c r="G20" s="4">
        <v>0.41666666666666669</v>
      </c>
      <c r="H20" s="5">
        <v>0.2999999999988</v>
      </c>
      <c r="I20" s="5">
        <f t="shared" si="2"/>
        <v>3.5191577040639732</v>
      </c>
      <c r="J20" s="5">
        <f t="shared" si="3"/>
        <v>0.29103434212609058</v>
      </c>
      <c r="K20" s="3">
        <v>44488</v>
      </c>
      <c r="L20" s="4">
        <v>0.41666666666666669</v>
      </c>
      <c r="M20" s="5">
        <v>0.14599999999941601</v>
      </c>
      <c r="N20" s="5">
        <f t="shared" si="4"/>
        <v>1.1161027624566966</v>
      </c>
      <c r="O20" s="5">
        <f t="shared" si="5"/>
        <v>9.2301698455168807E-2</v>
      </c>
      <c r="P20" s="3">
        <v>44490</v>
      </c>
      <c r="Q20" s="4">
        <v>0.41666666666666669</v>
      </c>
      <c r="R20" s="5">
        <v>9.0019999999999906E-2</v>
      </c>
      <c r="S20" s="5">
        <f t="shared" si="6"/>
        <v>0.51620248708062666</v>
      </c>
      <c r="T20" s="5">
        <f t="shared" si="7"/>
        <v>4.2689945681567823E-2</v>
      </c>
    </row>
    <row r="21" spans="1:20" x14ac:dyDescent="0.25">
      <c r="A21" s="3">
        <v>44484</v>
      </c>
      <c r="B21" s="4">
        <v>0.45833333333333331</v>
      </c>
      <c r="C21" s="5">
        <v>0.28699999999885201</v>
      </c>
      <c r="D21" s="5">
        <f t="shared" si="0"/>
        <v>3.2791404208535537</v>
      </c>
      <c r="E21" s="5">
        <f t="shared" si="1"/>
        <v>0.2711849128045889</v>
      </c>
      <c r="F21" s="3">
        <v>44486</v>
      </c>
      <c r="G21" s="4">
        <v>0.45833333333333331</v>
      </c>
      <c r="H21" s="5">
        <v>0.297999999998808</v>
      </c>
      <c r="I21" s="5">
        <f t="shared" si="2"/>
        <v>3.4818213696217444</v>
      </c>
      <c r="J21" s="5">
        <f t="shared" si="3"/>
        <v>0.28794662726771825</v>
      </c>
      <c r="K21" s="3">
        <v>44488</v>
      </c>
      <c r="L21" s="4">
        <v>0.45833333333333331</v>
      </c>
      <c r="M21" s="5">
        <v>0.15499999999937999</v>
      </c>
      <c r="N21" s="5">
        <f t="shared" si="4"/>
        <v>1.2278054350645686</v>
      </c>
      <c r="O21" s="5">
        <f t="shared" si="5"/>
        <v>0.10153950947983982</v>
      </c>
      <c r="P21" s="3">
        <v>44490</v>
      </c>
      <c r="Q21" s="4">
        <v>0.45833333333333331</v>
      </c>
      <c r="R21" s="5">
        <v>9.0019999999999906E-2</v>
      </c>
      <c r="S21" s="5">
        <f t="shared" si="6"/>
        <v>0.51620248708062666</v>
      </c>
      <c r="T21" s="5">
        <f t="shared" si="7"/>
        <v>4.2689945681567823E-2</v>
      </c>
    </row>
    <row r="22" spans="1:20" x14ac:dyDescent="0.25">
      <c r="A22" s="3">
        <v>44484</v>
      </c>
      <c r="B22" s="4">
        <v>0.5</v>
      </c>
      <c r="C22" s="5">
        <v>0.30299999999878802</v>
      </c>
      <c r="D22" s="5">
        <f t="shared" si="0"/>
        <v>3.5754401265048878</v>
      </c>
      <c r="E22" s="5">
        <f t="shared" si="1"/>
        <v>0.29568889846195423</v>
      </c>
      <c r="F22" s="3">
        <v>44486</v>
      </c>
      <c r="G22" s="4">
        <v>0.5</v>
      </c>
      <c r="H22" s="5">
        <v>0.297999999998808</v>
      </c>
      <c r="I22" s="5">
        <f t="shared" si="2"/>
        <v>3.4818213696217444</v>
      </c>
      <c r="J22" s="5">
        <f t="shared" si="3"/>
        <v>0.28794662726771825</v>
      </c>
      <c r="K22" s="3">
        <v>44488</v>
      </c>
      <c r="L22" s="4">
        <v>0.5</v>
      </c>
      <c r="M22" s="5">
        <v>0.16499999999934001</v>
      </c>
      <c r="N22" s="5">
        <f t="shared" si="4"/>
        <v>1.3565193938745539</v>
      </c>
      <c r="O22" s="5">
        <f t="shared" si="5"/>
        <v>0.1121841538734256</v>
      </c>
      <c r="P22" s="3">
        <v>44490</v>
      </c>
      <c r="Q22" s="4">
        <v>0.5</v>
      </c>
      <c r="R22" s="5">
        <v>9.0019999999999906E-2</v>
      </c>
      <c r="S22" s="5">
        <f t="shared" si="6"/>
        <v>0.51620248708062666</v>
      </c>
      <c r="T22" s="5">
        <f t="shared" si="7"/>
        <v>4.2689945681567823E-2</v>
      </c>
    </row>
    <row r="23" spans="1:20" x14ac:dyDescent="0.25">
      <c r="A23" s="3">
        <v>44484</v>
      </c>
      <c r="B23" s="4">
        <v>0.54166666666666663</v>
      </c>
      <c r="C23" s="5">
        <v>0.28799999999884801</v>
      </c>
      <c r="D23" s="5">
        <f t="shared" si="0"/>
        <v>3.2973782912403289</v>
      </c>
      <c r="E23" s="5">
        <f t="shared" si="1"/>
        <v>0.27269318468557519</v>
      </c>
      <c r="F23" s="3">
        <v>44486</v>
      </c>
      <c r="G23" s="4">
        <v>0.54166666666666663</v>
      </c>
      <c r="H23" s="5">
        <v>0.29399999999882398</v>
      </c>
      <c r="I23" s="5">
        <f t="shared" si="2"/>
        <v>3.4075951882654234</v>
      </c>
      <c r="J23" s="5">
        <f t="shared" si="3"/>
        <v>0.28180812206955053</v>
      </c>
      <c r="K23" s="3">
        <v>44488</v>
      </c>
      <c r="L23" s="4">
        <v>0.54166666666666663</v>
      </c>
      <c r="M23" s="5">
        <v>0.15799999999936801</v>
      </c>
      <c r="N23" s="5">
        <f t="shared" si="4"/>
        <v>1.2659164935212428</v>
      </c>
      <c r="O23" s="5">
        <f t="shared" si="5"/>
        <v>0.10469129401420678</v>
      </c>
      <c r="P23" s="3">
        <v>44490</v>
      </c>
      <c r="Q23" s="4">
        <v>0.54166666666666663</v>
      </c>
      <c r="R23" s="5">
        <v>9.0019999999999906E-2</v>
      </c>
      <c r="S23" s="5">
        <f t="shared" si="6"/>
        <v>0.51620248708062666</v>
      </c>
      <c r="T23" s="5">
        <f t="shared" si="7"/>
        <v>4.2689945681567823E-2</v>
      </c>
    </row>
    <row r="24" spans="1:20" x14ac:dyDescent="0.25">
      <c r="A24" s="3">
        <v>44484</v>
      </c>
      <c r="B24" s="4">
        <v>0.58333333333333337</v>
      </c>
      <c r="C24" s="5">
        <v>0.29099999999883502</v>
      </c>
      <c r="D24" s="5">
        <f t="shared" si="0"/>
        <v>3.3523178390225308</v>
      </c>
      <c r="E24" s="5">
        <f t="shared" si="1"/>
        <v>0.27723668528716328</v>
      </c>
      <c r="F24" s="3">
        <v>44486</v>
      </c>
      <c r="G24" s="4">
        <v>0.58333333333333337</v>
      </c>
      <c r="H24" s="5">
        <v>0.28499999999886</v>
      </c>
      <c r="I24" s="5">
        <f t="shared" si="2"/>
        <v>3.2427779671354058</v>
      </c>
      <c r="J24" s="5">
        <f t="shared" si="3"/>
        <v>0.26817773788209803</v>
      </c>
      <c r="K24" s="3">
        <v>44488</v>
      </c>
      <c r="L24" s="4">
        <v>0.58333333333333337</v>
      </c>
      <c r="M24" s="5">
        <v>0.148999999999404</v>
      </c>
      <c r="N24" s="5">
        <f t="shared" si="4"/>
        <v>1.1528950512367115</v>
      </c>
      <c r="O24" s="5">
        <f t="shared" si="5"/>
        <v>9.5344420737276045E-2</v>
      </c>
      <c r="P24" s="3">
        <v>44490</v>
      </c>
      <c r="Q24" s="4">
        <v>0.58333333333333337</v>
      </c>
      <c r="R24" s="5">
        <v>9.0019999999999906E-2</v>
      </c>
      <c r="S24" s="5">
        <f t="shared" si="6"/>
        <v>0.51620248708062666</v>
      </c>
      <c r="T24" s="5">
        <f t="shared" si="7"/>
        <v>4.2689945681567823E-2</v>
      </c>
    </row>
    <row r="25" spans="1:20" x14ac:dyDescent="0.25">
      <c r="A25" s="3">
        <v>44484</v>
      </c>
      <c r="B25" s="4">
        <v>0.625</v>
      </c>
      <c r="C25" s="5">
        <v>0.29599999999881599</v>
      </c>
      <c r="D25" s="5">
        <f t="shared" si="0"/>
        <v>3.444633728852811</v>
      </c>
      <c r="E25" s="5">
        <f t="shared" si="1"/>
        <v>0.28487120937612748</v>
      </c>
      <c r="F25" s="3">
        <v>44486</v>
      </c>
      <c r="G25" s="4">
        <v>0.625</v>
      </c>
      <c r="H25" s="5">
        <v>0.28399999999886399</v>
      </c>
      <c r="I25" s="5">
        <f t="shared" si="2"/>
        <v>3.224653490966066</v>
      </c>
      <c r="J25" s="5">
        <f t="shared" si="3"/>
        <v>0.26667884370289363</v>
      </c>
      <c r="K25" s="3">
        <v>44488</v>
      </c>
      <c r="L25" s="4">
        <v>0.625</v>
      </c>
      <c r="M25" s="5">
        <v>0.15099999999939601</v>
      </c>
      <c r="N25" s="5">
        <f t="shared" si="4"/>
        <v>1.1776696462549423</v>
      </c>
      <c r="O25" s="5">
        <f t="shared" si="5"/>
        <v>9.7393279745283723E-2</v>
      </c>
      <c r="P25" s="3">
        <v>44490</v>
      </c>
      <c r="Q25" s="4">
        <v>0.625</v>
      </c>
      <c r="R25" s="5">
        <v>9.0019999999999906E-2</v>
      </c>
      <c r="S25" s="5">
        <f t="shared" si="6"/>
        <v>0.51620248708062666</v>
      </c>
      <c r="T25" s="5">
        <f t="shared" si="7"/>
        <v>4.2689945681567823E-2</v>
      </c>
    </row>
    <row r="26" spans="1:20" x14ac:dyDescent="0.25">
      <c r="A26" s="3">
        <v>44484</v>
      </c>
      <c r="B26" s="4">
        <v>0.66666666666666663</v>
      </c>
      <c r="C26" s="5">
        <v>0.31899999999872403</v>
      </c>
      <c r="D26" s="5">
        <f t="shared" si="0"/>
        <v>3.8811934789019515</v>
      </c>
      <c r="E26" s="5">
        <f t="shared" si="1"/>
        <v>0.32097470070519135</v>
      </c>
      <c r="F26" s="3">
        <v>44486</v>
      </c>
      <c r="G26" s="4">
        <v>0.66666666666666663</v>
      </c>
      <c r="H26" s="5">
        <v>0.29199999999883203</v>
      </c>
      <c r="I26" s="5">
        <f t="shared" si="2"/>
        <v>3.3707061582465769</v>
      </c>
      <c r="J26" s="5">
        <f t="shared" si="3"/>
        <v>0.27875739928699189</v>
      </c>
      <c r="K26" s="3">
        <v>44488</v>
      </c>
      <c r="L26" s="4">
        <v>0.66666666666666663</v>
      </c>
      <c r="M26" s="5">
        <v>0.15099999999939601</v>
      </c>
      <c r="N26" s="5">
        <f t="shared" si="4"/>
        <v>1.1776696462549423</v>
      </c>
      <c r="O26" s="5">
        <f t="shared" si="5"/>
        <v>9.7393279745283723E-2</v>
      </c>
      <c r="P26" s="3">
        <v>44490</v>
      </c>
      <c r="Q26" s="4">
        <v>0.66666666666666663</v>
      </c>
      <c r="R26" s="5">
        <v>9.0019999999999906E-2</v>
      </c>
      <c r="S26" s="5">
        <f t="shared" si="6"/>
        <v>0.51620248708062666</v>
      </c>
      <c r="T26" s="5">
        <f t="shared" si="7"/>
        <v>4.2689945681567823E-2</v>
      </c>
    </row>
    <row r="27" spans="1:20" x14ac:dyDescent="0.25">
      <c r="A27" s="3">
        <v>44484</v>
      </c>
      <c r="B27" s="4">
        <v>0.70833333333333337</v>
      </c>
      <c r="C27" s="5">
        <v>0.31999999999871998</v>
      </c>
      <c r="D27" s="5">
        <f t="shared" si="0"/>
        <v>3.9006124213197082</v>
      </c>
      <c r="E27" s="5">
        <f t="shared" si="1"/>
        <v>0.32258064724313984</v>
      </c>
      <c r="F27" s="3">
        <v>44486</v>
      </c>
      <c r="G27" s="4">
        <v>0.70833333333333337</v>
      </c>
      <c r="H27" s="5">
        <v>0.29599999999881599</v>
      </c>
      <c r="I27" s="5">
        <f t="shared" si="2"/>
        <v>3.444633728852811</v>
      </c>
      <c r="J27" s="5">
        <f t="shared" si="3"/>
        <v>0.28487120937612748</v>
      </c>
      <c r="K27" s="3">
        <v>44488</v>
      </c>
      <c r="L27" s="4">
        <v>0.70833333333333337</v>
      </c>
      <c r="M27" s="5">
        <v>0.16099999999935599</v>
      </c>
      <c r="N27" s="5">
        <f t="shared" si="4"/>
        <v>1.3044602634811382</v>
      </c>
      <c r="O27" s="5">
        <f t="shared" si="5"/>
        <v>0.10787886378989012</v>
      </c>
      <c r="P27" s="3">
        <v>44490</v>
      </c>
      <c r="Q27" s="4">
        <v>0.70833333333333337</v>
      </c>
      <c r="R27" s="5">
        <v>9.0019999999999906E-2</v>
      </c>
      <c r="S27" s="5">
        <f t="shared" si="6"/>
        <v>0.51620248708062666</v>
      </c>
      <c r="T27" s="5">
        <f t="shared" si="7"/>
        <v>4.2689945681567823E-2</v>
      </c>
    </row>
    <row r="28" spans="1:20" x14ac:dyDescent="0.25">
      <c r="A28" s="3">
        <v>44484</v>
      </c>
      <c r="B28" s="4">
        <v>0.75</v>
      </c>
      <c r="C28" s="5">
        <v>0.31899999999872403</v>
      </c>
      <c r="D28" s="5">
        <f t="shared" si="0"/>
        <v>3.8811934789019515</v>
      </c>
      <c r="E28" s="5">
        <f t="shared" si="1"/>
        <v>0.32097470070519135</v>
      </c>
      <c r="F28" s="3">
        <v>44486</v>
      </c>
      <c r="G28" s="4">
        <v>0.75</v>
      </c>
      <c r="H28" s="5">
        <v>0.29499999999881998</v>
      </c>
      <c r="I28" s="5">
        <f t="shared" si="2"/>
        <v>3.4260957954788851</v>
      </c>
      <c r="J28" s="5">
        <f t="shared" si="3"/>
        <v>0.28333812228610378</v>
      </c>
      <c r="K28" s="3">
        <v>44488</v>
      </c>
      <c r="L28" s="4">
        <v>0.75</v>
      </c>
      <c r="M28" s="5">
        <v>0.161999999999352</v>
      </c>
      <c r="N28" s="5">
        <f t="shared" si="4"/>
        <v>1.3174037742297746</v>
      </c>
      <c r="O28" s="5">
        <f t="shared" si="5"/>
        <v>0.10894929212880236</v>
      </c>
      <c r="P28" s="3">
        <v>44490</v>
      </c>
      <c r="Q28" s="4">
        <v>0.75</v>
      </c>
      <c r="R28" s="5">
        <v>9.0019999999999906E-2</v>
      </c>
      <c r="S28" s="5">
        <f t="shared" si="6"/>
        <v>0.51620248708062666</v>
      </c>
      <c r="T28" s="5">
        <f t="shared" si="7"/>
        <v>4.2689945681567823E-2</v>
      </c>
    </row>
    <row r="29" spans="1:20" x14ac:dyDescent="0.25">
      <c r="A29" s="3">
        <v>44484</v>
      </c>
      <c r="B29" s="4">
        <v>0.79166666666666663</v>
      </c>
      <c r="C29" s="5">
        <v>0.33399999999866398</v>
      </c>
      <c r="D29" s="5">
        <f t="shared" si="0"/>
        <v>4.1762492112867982</v>
      </c>
      <c r="E29" s="5">
        <f t="shared" si="1"/>
        <v>0.3453758097734182</v>
      </c>
      <c r="F29" s="3">
        <v>44486</v>
      </c>
      <c r="G29" s="4">
        <v>0.79166666666666663</v>
      </c>
      <c r="H29" s="5">
        <v>0.30399999999878402</v>
      </c>
      <c r="I29" s="5">
        <f t="shared" si="2"/>
        <v>3.594274846956476</v>
      </c>
      <c r="J29" s="5">
        <f t="shared" si="3"/>
        <v>0.29724652984330058</v>
      </c>
      <c r="K29" s="3">
        <v>44488</v>
      </c>
      <c r="L29" s="4">
        <v>0.79166666666666663</v>
      </c>
      <c r="M29" s="5">
        <v>0.161999999999352</v>
      </c>
      <c r="N29" s="5">
        <f t="shared" si="4"/>
        <v>1.3174037742297746</v>
      </c>
      <c r="O29" s="5">
        <f t="shared" si="5"/>
        <v>0.10894929212880236</v>
      </c>
      <c r="P29" s="3">
        <v>44490</v>
      </c>
      <c r="Q29" s="4">
        <v>0.79166666666666663</v>
      </c>
      <c r="R29" s="5">
        <v>9.0019999999999906E-2</v>
      </c>
      <c r="S29" s="5">
        <f t="shared" si="6"/>
        <v>0.51620248708062666</v>
      </c>
      <c r="T29" s="5">
        <f t="shared" si="7"/>
        <v>4.2689945681567823E-2</v>
      </c>
    </row>
    <row r="30" spans="1:20" x14ac:dyDescent="0.25">
      <c r="A30" s="3">
        <v>44484</v>
      </c>
      <c r="B30" s="4">
        <v>0.83333333333333337</v>
      </c>
      <c r="C30" s="5">
        <v>0.33299999999866797</v>
      </c>
      <c r="D30" s="5">
        <f t="shared" si="0"/>
        <v>4.1563287388426078</v>
      </c>
      <c r="E30" s="5">
        <f t="shared" si="1"/>
        <v>0.34372838670228367</v>
      </c>
      <c r="F30" s="3">
        <v>44486</v>
      </c>
      <c r="G30" s="4">
        <v>0.83333333333333337</v>
      </c>
      <c r="H30" s="5">
        <v>0.28999999999884002</v>
      </c>
      <c r="I30" s="5">
        <f t="shared" si="2"/>
        <v>3.3339670531257788</v>
      </c>
      <c r="J30" s="5">
        <f t="shared" si="3"/>
        <v>0.27571907529350187</v>
      </c>
      <c r="K30" s="3">
        <v>44488</v>
      </c>
      <c r="L30" s="4">
        <v>0.83333333333333337</v>
      </c>
      <c r="M30" s="5">
        <v>0.14499999999942001</v>
      </c>
      <c r="N30" s="5">
        <f t="shared" si="4"/>
        <v>1.1039377694877337</v>
      </c>
      <c r="O30" s="5">
        <f t="shared" si="5"/>
        <v>9.1295653536635574E-2</v>
      </c>
      <c r="P30" s="3">
        <v>44490</v>
      </c>
      <c r="Q30" s="4">
        <v>0.83333333333333337</v>
      </c>
      <c r="R30" s="5">
        <v>9.0019999999999906E-2</v>
      </c>
      <c r="S30" s="5">
        <f t="shared" si="6"/>
        <v>0.51620248708062666</v>
      </c>
      <c r="T30" s="5">
        <f t="shared" si="7"/>
        <v>4.2689945681567823E-2</v>
      </c>
    </row>
    <row r="31" spans="1:20" x14ac:dyDescent="0.25">
      <c r="A31" s="3">
        <v>44484</v>
      </c>
      <c r="B31" s="4">
        <v>0.875</v>
      </c>
      <c r="C31" s="5">
        <v>0.32999999999868002</v>
      </c>
      <c r="D31" s="5">
        <f t="shared" si="0"/>
        <v>4.0967807163646164</v>
      </c>
      <c r="E31" s="5">
        <f t="shared" si="1"/>
        <v>0.33880376524335376</v>
      </c>
      <c r="F31" s="3">
        <v>44486</v>
      </c>
      <c r="G31" s="4">
        <v>0.875</v>
      </c>
      <c r="H31" s="5">
        <v>0.297999999998808</v>
      </c>
      <c r="I31" s="5">
        <f t="shared" si="2"/>
        <v>3.4818213696217444</v>
      </c>
      <c r="J31" s="5">
        <f t="shared" si="3"/>
        <v>0.28794662726771825</v>
      </c>
      <c r="K31" s="3">
        <v>44488</v>
      </c>
      <c r="L31" s="4">
        <v>0.875</v>
      </c>
      <c r="M31" s="5">
        <v>0.162999999999348</v>
      </c>
      <c r="N31" s="5">
        <f t="shared" si="4"/>
        <v>1.3303948784376538</v>
      </c>
      <c r="O31" s="5">
        <f t="shared" si="5"/>
        <v>0.11002365644679396</v>
      </c>
      <c r="P31" s="3">
        <v>44490</v>
      </c>
      <c r="Q31" s="4">
        <v>0.875</v>
      </c>
      <c r="R31" s="5">
        <v>9.0019999999999906E-2</v>
      </c>
      <c r="S31" s="5">
        <f t="shared" si="6"/>
        <v>0.51620248708062666</v>
      </c>
      <c r="T31" s="5">
        <f t="shared" si="7"/>
        <v>4.2689945681567823E-2</v>
      </c>
    </row>
    <row r="32" spans="1:20" x14ac:dyDescent="0.25">
      <c r="A32" s="3">
        <v>44484</v>
      </c>
      <c r="B32" s="4">
        <v>0.91666666666666663</v>
      </c>
      <c r="C32" s="5">
        <v>0.33399999999866398</v>
      </c>
      <c r="D32" s="5">
        <f t="shared" si="0"/>
        <v>4.1762492112867982</v>
      </c>
      <c r="E32" s="5">
        <f t="shared" si="1"/>
        <v>0.3453758097734182</v>
      </c>
      <c r="F32" s="3">
        <v>44486</v>
      </c>
      <c r="G32" s="4">
        <v>0.91666666666666663</v>
      </c>
      <c r="H32" s="5">
        <v>0.311999999998752</v>
      </c>
      <c r="I32" s="5">
        <f t="shared" si="2"/>
        <v>3.7462759867007529</v>
      </c>
      <c r="J32" s="5">
        <f t="shared" si="3"/>
        <v>0.30981702410015227</v>
      </c>
      <c r="K32" s="3">
        <v>44488</v>
      </c>
      <c r="L32" s="4">
        <v>0.91666666666666663</v>
      </c>
      <c r="M32" s="5">
        <v>0.176999999999292</v>
      </c>
      <c r="N32" s="5">
        <f t="shared" si="4"/>
        <v>1.5172030285754117</v>
      </c>
      <c r="O32" s="5">
        <f t="shared" si="5"/>
        <v>0.12547269046318654</v>
      </c>
      <c r="P32" s="3">
        <v>44490</v>
      </c>
      <c r="Q32" s="4">
        <v>0.91666666666666663</v>
      </c>
      <c r="R32" s="5">
        <v>9.0019999999999906E-2</v>
      </c>
      <c r="S32" s="5">
        <f t="shared" si="6"/>
        <v>0.51620248708062666</v>
      </c>
      <c r="T32" s="5">
        <f t="shared" si="7"/>
        <v>4.2689945681567823E-2</v>
      </c>
    </row>
    <row r="33" spans="1:20" x14ac:dyDescent="0.25">
      <c r="A33" s="3">
        <v>44484</v>
      </c>
      <c r="B33" s="4">
        <v>0.95833333333333337</v>
      </c>
      <c r="C33" s="5">
        <v>0.32399999999870399</v>
      </c>
      <c r="D33" s="5">
        <f t="shared" si="0"/>
        <v>3.978648887956564</v>
      </c>
      <c r="E33" s="5">
        <f t="shared" si="1"/>
        <v>0.32903426303400785</v>
      </c>
      <c r="F33" s="3">
        <v>44486</v>
      </c>
      <c r="G33" s="4">
        <v>0.95833333333333337</v>
      </c>
      <c r="H33" s="5">
        <v>0.27499999999890001</v>
      </c>
      <c r="I33" s="5">
        <f t="shared" si="2"/>
        <v>3.0632455276621999</v>
      </c>
      <c r="J33" s="5">
        <f t="shared" si="3"/>
        <v>0.25333040513766392</v>
      </c>
      <c r="K33" s="3">
        <v>44488</v>
      </c>
      <c r="L33" s="4">
        <v>0.95833333333333337</v>
      </c>
      <c r="M33" s="5">
        <v>0.15399999999938399</v>
      </c>
      <c r="N33" s="5">
        <f t="shared" si="4"/>
        <v>1.2151984879520388</v>
      </c>
      <c r="O33" s="5">
        <f t="shared" si="5"/>
        <v>0.1004969149536336</v>
      </c>
      <c r="P33" s="3">
        <v>44490</v>
      </c>
      <c r="Q33" s="4">
        <v>0.95833333333333337</v>
      </c>
      <c r="R33" s="5">
        <v>9.0019999999999906E-2</v>
      </c>
      <c r="S33" s="5">
        <f t="shared" si="6"/>
        <v>0.51620248708062666</v>
      </c>
      <c r="T33" s="5">
        <f t="shared" si="7"/>
        <v>4.2689945681567823E-2</v>
      </c>
    </row>
    <row r="34" spans="1:20" ht="15.75" thickBot="1" x14ac:dyDescent="0.3">
      <c r="A34" s="3">
        <v>44485</v>
      </c>
      <c r="B34" s="4">
        <v>0</v>
      </c>
      <c r="C34" s="5">
        <v>0.33499999999865998</v>
      </c>
      <c r="D34" s="5">
        <f t="shared" si="0"/>
        <v>4.1962051774306195</v>
      </c>
      <c r="E34" s="5">
        <f t="shared" si="1"/>
        <v>0.34702616817351223</v>
      </c>
      <c r="F34" s="3">
        <v>44487</v>
      </c>
      <c r="G34" s="4">
        <v>0</v>
      </c>
      <c r="H34" s="5">
        <v>0.27899999999888397</v>
      </c>
      <c r="I34" s="5">
        <f t="shared" si="2"/>
        <v>3.1346007842374544</v>
      </c>
      <c r="J34" s="5">
        <f t="shared" si="3"/>
        <v>0.25923148485643749</v>
      </c>
      <c r="K34" s="3">
        <v>44489</v>
      </c>
      <c r="L34" s="4">
        <v>0</v>
      </c>
      <c r="M34" s="5">
        <v>0.170999999999316</v>
      </c>
      <c r="N34" s="5">
        <f t="shared" si="4"/>
        <v>1.4360230555222309</v>
      </c>
      <c r="O34" s="5">
        <f t="shared" si="5"/>
        <v>0.11875910669168849</v>
      </c>
    </row>
    <row r="35" spans="1:20" ht="15.75" thickBot="1" x14ac:dyDescent="0.3">
      <c r="A35" s="3">
        <v>44485</v>
      </c>
      <c r="B35" s="4">
        <v>4.1666666666666664E-2</v>
      </c>
      <c r="C35" s="5">
        <v>0.31899999999872403</v>
      </c>
      <c r="D35" s="5">
        <f t="shared" si="0"/>
        <v>3.8811934789019515</v>
      </c>
      <c r="E35" s="5">
        <f t="shared" si="1"/>
        <v>0.32097470070519135</v>
      </c>
      <c r="F35" s="3">
        <v>44487</v>
      </c>
      <c r="G35" s="4">
        <v>4.1666666666666664E-2</v>
      </c>
      <c r="H35" s="5">
        <v>0.27299999999890801</v>
      </c>
      <c r="I35" s="5">
        <f t="shared" si="2"/>
        <v>3.0277980973447551</v>
      </c>
      <c r="J35" s="5">
        <f t="shared" si="3"/>
        <v>0.25039890265041126</v>
      </c>
      <c r="K35" s="3">
        <v>44489</v>
      </c>
      <c r="L35" s="4">
        <v>4.1666666666666664E-2</v>
      </c>
      <c r="M35" s="5">
        <v>0.17299999999930701</v>
      </c>
      <c r="N35" s="5">
        <f t="shared" si="4"/>
        <v>1.4628979626558776</v>
      </c>
      <c r="O35" s="5">
        <f t="shared" si="5"/>
        <v>0.12098166151164107</v>
      </c>
      <c r="Q35" s="6" t="s">
        <v>10</v>
      </c>
      <c r="R35" s="7"/>
      <c r="S35" s="7"/>
      <c r="T35" s="8">
        <f>SUM(E10:E57)+SUM(J10:J57)+SUM(O10:O57)+SUM(T10:T33)</f>
        <v>31.364510524086402</v>
      </c>
    </row>
    <row r="36" spans="1:20" x14ac:dyDescent="0.25">
      <c r="A36" s="3">
        <v>44485</v>
      </c>
      <c r="B36" s="4">
        <v>8.3333333333333329E-2</v>
      </c>
      <c r="C36" s="5">
        <v>0.33799999999864799</v>
      </c>
      <c r="D36" s="5">
        <f t="shared" si="0"/>
        <v>4.2562856090289545</v>
      </c>
      <c r="E36" s="5">
        <f t="shared" si="1"/>
        <v>0.35199481986669451</v>
      </c>
      <c r="F36" s="3">
        <v>44487</v>
      </c>
      <c r="G36" s="4">
        <v>8.3333333333333329E-2</v>
      </c>
      <c r="H36" s="5">
        <v>0.297999999998808</v>
      </c>
      <c r="I36" s="5">
        <f t="shared" si="2"/>
        <v>3.4818213696217444</v>
      </c>
      <c r="J36" s="5">
        <f t="shared" si="3"/>
        <v>0.28794662726771825</v>
      </c>
      <c r="K36" s="3">
        <v>44489</v>
      </c>
      <c r="L36" s="4">
        <v>8.3333333333333329E-2</v>
      </c>
      <c r="M36" s="5">
        <v>0.17199999999931201</v>
      </c>
      <c r="N36" s="5">
        <f t="shared" si="4"/>
        <v>1.4494372832801965</v>
      </c>
      <c r="O36" s="5">
        <f t="shared" si="5"/>
        <v>0.11986846332727225</v>
      </c>
    </row>
    <row r="37" spans="1:20" x14ac:dyDescent="0.25">
      <c r="A37" s="3">
        <v>44485</v>
      </c>
      <c r="B37" s="4">
        <v>0.125</v>
      </c>
      <c r="C37" s="5">
        <v>0.30899999999876399</v>
      </c>
      <c r="D37" s="5">
        <f t="shared" si="0"/>
        <v>3.6890005834990509</v>
      </c>
      <c r="E37" s="5">
        <f t="shared" si="1"/>
        <v>0.3050803482553715</v>
      </c>
      <c r="F37" s="3">
        <v>44487</v>
      </c>
      <c r="G37" s="4">
        <v>0.125</v>
      </c>
      <c r="H37" s="5">
        <v>0.27299999999890801</v>
      </c>
      <c r="I37" s="5">
        <f t="shared" si="2"/>
        <v>3.0277980973447551</v>
      </c>
      <c r="J37" s="5">
        <f t="shared" si="3"/>
        <v>0.25039890265041126</v>
      </c>
      <c r="K37" s="3">
        <v>44489</v>
      </c>
      <c r="L37" s="4">
        <v>0.125</v>
      </c>
      <c r="M37" s="5">
        <v>0.15099999999939601</v>
      </c>
      <c r="N37" s="5">
        <f t="shared" si="4"/>
        <v>1.1776696462549423</v>
      </c>
      <c r="O37" s="5">
        <f t="shared" si="5"/>
        <v>9.7393279745283723E-2</v>
      </c>
    </row>
    <row r="38" spans="1:20" x14ac:dyDescent="0.25">
      <c r="A38" s="3">
        <v>44485</v>
      </c>
      <c r="B38" s="4">
        <v>0.16666666666666666</v>
      </c>
      <c r="C38" s="5">
        <v>0.34499999999862002</v>
      </c>
      <c r="D38" s="5">
        <f t="shared" si="0"/>
        <v>4.3977076219867328</v>
      </c>
      <c r="E38" s="5">
        <f t="shared" si="1"/>
        <v>0.36369042033830279</v>
      </c>
      <c r="F38" s="3">
        <v>44487</v>
      </c>
      <c r="G38" s="4">
        <v>0.16666666666666666</v>
      </c>
      <c r="H38" s="5">
        <v>0.26699999999893198</v>
      </c>
      <c r="I38" s="5">
        <f t="shared" si="2"/>
        <v>2.9223820758934957</v>
      </c>
      <c r="J38" s="5">
        <f t="shared" si="3"/>
        <v>0.24168099767639209</v>
      </c>
      <c r="K38" s="3">
        <v>44489</v>
      </c>
      <c r="L38" s="4">
        <v>0.16666666666666666</v>
      </c>
      <c r="M38" s="5">
        <v>0.14699999999941199</v>
      </c>
      <c r="N38" s="5">
        <f t="shared" si="4"/>
        <v>1.1283173983150179</v>
      </c>
      <c r="O38" s="5">
        <f t="shared" si="5"/>
        <v>9.3311848840651967E-2</v>
      </c>
    </row>
    <row r="39" spans="1:20" x14ac:dyDescent="0.25">
      <c r="A39" s="3">
        <v>44485</v>
      </c>
      <c r="B39" s="4">
        <v>0.20833333333333334</v>
      </c>
      <c r="C39" s="5">
        <v>0.34199999999863201</v>
      </c>
      <c r="D39" s="5">
        <f t="shared" si="0"/>
        <v>4.3368871751364821</v>
      </c>
      <c r="E39" s="5">
        <f t="shared" si="1"/>
        <v>0.35866056938378704</v>
      </c>
      <c r="F39" s="3">
        <v>44487</v>
      </c>
      <c r="G39" s="4">
        <v>0.20833333333333334</v>
      </c>
      <c r="H39" s="5">
        <v>0.26399999999894402</v>
      </c>
      <c r="I39" s="5">
        <f t="shared" si="2"/>
        <v>2.8701979715168644</v>
      </c>
      <c r="J39" s="5">
        <f t="shared" si="3"/>
        <v>0.23736537224444468</v>
      </c>
      <c r="K39" s="3">
        <v>44489</v>
      </c>
      <c r="L39" s="4">
        <v>0.20833333333333334</v>
      </c>
      <c r="M39" s="5">
        <v>0.14399999999942401</v>
      </c>
      <c r="N39" s="5">
        <f t="shared" si="4"/>
        <v>1.0918225579272978</v>
      </c>
      <c r="O39" s="5">
        <f t="shared" si="5"/>
        <v>9.0293725540587524E-2</v>
      </c>
    </row>
    <row r="40" spans="1:20" x14ac:dyDescent="0.25">
      <c r="A40" s="3">
        <v>44485</v>
      </c>
      <c r="B40" s="4">
        <v>0.25</v>
      </c>
      <c r="C40" s="5">
        <v>0.35799999999856802</v>
      </c>
      <c r="D40" s="5">
        <f t="shared" si="0"/>
        <v>4.6648919868179943</v>
      </c>
      <c r="E40" s="5">
        <f t="shared" si="1"/>
        <v>0.38578656730984812</v>
      </c>
      <c r="F40" s="3">
        <v>44487</v>
      </c>
      <c r="G40" s="4">
        <v>0.25</v>
      </c>
      <c r="H40" s="5">
        <v>0.24999999999899999</v>
      </c>
      <c r="I40" s="5">
        <f t="shared" si="2"/>
        <v>2.631345157198917</v>
      </c>
      <c r="J40" s="5">
        <f t="shared" si="3"/>
        <v>0.21761224450035044</v>
      </c>
      <c r="K40" s="3">
        <v>44489</v>
      </c>
      <c r="L40" s="4">
        <v>0.25</v>
      </c>
      <c r="M40" s="5">
        <v>0.13499999999946</v>
      </c>
      <c r="N40" s="5">
        <f t="shared" si="4"/>
        <v>0.98504935922362336</v>
      </c>
      <c r="O40" s="5">
        <f t="shared" si="5"/>
        <v>8.1463582007793647E-2</v>
      </c>
    </row>
    <row r="41" spans="1:20" x14ac:dyDescent="0.25">
      <c r="A41" s="3">
        <v>44485</v>
      </c>
      <c r="B41" s="4">
        <v>0.29166666666666669</v>
      </c>
      <c r="C41" s="5">
        <v>0.32799999999868801</v>
      </c>
      <c r="D41" s="5">
        <f t="shared" si="0"/>
        <v>4.0572602996337466</v>
      </c>
      <c r="E41" s="5">
        <f t="shared" si="1"/>
        <v>0.33553542677971082</v>
      </c>
      <c r="F41" s="3">
        <v>44487</v>
      </c>
      <c r="G41" s="4">
        <v>0.29166666666666669</v>
      </c>
      <c r="H41" s="5">
        <v>0.25299999999898798</v>
      </c>
      <c r="I41" s="5">
        <f t="shared" si="2"/>
        <v>2.6818752084968813</v>
      </c>
      <c r="J41" s="5">
        <f t="shared" si="3"/>
        <v>0.22179107974269208</v>
      </c>
      <c r="K41" s="3">
        <v>44489</v>
      </c>
      <c r="L41" s="4">
        <v>0.29166666666666669</v>
      </c>
      <c r="M41" s="5">
        <v>0.128999999999484</v>
      </c>
      <c r="N41" s="5">
        <f t="shared" si="4"/>
        <v>0.91616667973574428</v>
      </c>
      <c r="O41" s="5">
        <f t="shared" si="5"/>
        <v>7.5766984414146046E-2</v>
      </c>
    </row>
    <row r="42" spans="1:20" x14ac:dyDescent="0.25">
      <c r="A42" s="3">
        <v>44485</v>
      </c>
      <c r="B42" s="4">
        <v>0.33333333333333331</v>
      </c>
      <c r="C42" s="5">
        <v>0.256999999998972</v>
      </c>
      <c r="D42" s="5">
        <f t="shared" si="0"/>
        <v>2.7498044572788323</v>
      </c>
      <c r="E42" s="5">
        <f t="shared" si="1"/>
        <v>0.22740882861695941</v>
      </c>
      <c r="F42" s="3">
        <v>44487</v>
      </c>
      <c r="G42" s="4">
        <v>0.33333333333333331</v>
      </c>
      <c r="H42" s="5">
        <v>0.26199999999895202</v>
      </c>
      <c r="I42" s="5">
        <f t="shared" si="2"/>
        <v>2.8356036928783004</v>
      </c>
      <c r="J42" s="5">
        <f t="shared" si="3"/>
        <v>0.23450442540103544</v>
      </c>
      <c r="K42" s="3">
        <v>44489</v>
      </c>
      <c r="L42" s="4">
        <v>0.33333333333333331</v>
      </c>
      <c r="M42" s="5">
        <v>0.136999999999452</v>
      </c>
      <c r="N42" s="5">
        <f t="shared" si="4"/>
        <v>1.0084218812032004</v>
      </c>
      <c r="O42" s="5">
        <f t="shared" si="5"/>
        <v>8.3396489575504676E-2</v>
      </c>
    </row>
    <row r="43" spans="1:20" x14ac:dyDescent="0.25">
      <c r="A43" s="3">
        <v>44485</v>
      </c>
      <c r="B43" s="4">
        <v>0.375</v>
      </c>
      <c r="C43" s="5">
        <v>0.26899999999892399</v>
      </c>
      <c r="D43" s="5">
        <f t="shared" si="0"/>
        <v>2.9573659090808038</v>
      </c>
      <c r="E43" s="5">
        <f t="shared" si="1"/>
        <v>0.24457416068098245</v>
      </c>
      <c r="F43" s="3">
        <v>44487</v>
      </c>
      <c r="G43" s="4">
        <v>0.375</v>
      </c>
      <c r="H43" s="5">
        <v>0.25599999999897599</v>
      </c>
      <c r="I43" s="5">
        <f t="shared" si="2"/>
        <v>2.7327627799615186</v>
      </c>
      <c r="J43" s="5">
        <f t="shared" si="3"/>
        <v>0.22599948190281757</v>
      </c>
      <c r="K43" s="3">
        <v>44489</v>
      </c>
      <c r="L43" s="4">
        <v>0.375</v>
      </c>
      <c r="M43" s="5">
        <v>0.110999999999556</v>
      </c>
      <c r="N43" s="5">
        <f t="shared" si="4"/>
        <v>0.72094378584375618</v>
      </c>
      <c r="O43" s="5">
        <f t="shared" si="5"/>
        <v>5.9622051089278635E-2</v>
      </c>
    </row>
    <row r="44" spans="1:20" x14ac:dyDescent="0.25">
      <c r="A44" s="3">
        <v>44485</v>
      </c>
      <c r="B44" s="4">
        <v>0.41666666666666669</v>
      </c>
      <c r="C44" s="5">
        <v>0.28199999999887199</v>
      </c>
      <c r="D44" s="5">
        <f t="shared" si="0"/>
        <v>3.188518309900088</v>
      </c>
      <c r="E44" s="5">
        <f t="shared" si="1"/>
        <v>0.26369046422873726</v>
      </c>
      <c r="F44" s="3">
        <v>44487</v>
      </c>
      <c r="G44" s="4">
        <v>0.41666666666666669</v>
      </c>
      <c r="H44" s="5">
        <v>0.24999999999899999</v>
      </c>
      <c r="I44" s="5">
        <f t="shared" si="2"/>
        <v>2.631345157198917</v>
      </c>
      <c r="J44" s="5">
        <f t="shared" si="3"/>
        <v>0.21761224450035044</v>
      </c>
      <c r="K44" s="3">
        <v>44489</v>
      </c>
      <c r="L44" s="4">
        <v>0.41666666666666669</v>
      </c>
      <c r="M44" s="5">
        <v>0.112999999999548</v>
      </c>
      <c r="N44" s="5">
        <f t="shared" si="4"/>
        <v>0.74176804369731697</v>
      </c>
      <c r="O44" s="5">
        <f t="shared" si="5"/>
        <v>6.1344217213768107E-2</v>
      </c>
    </row>
    <row r="45" spans="1:20" x14ac:dyDescent="0.25">
      <c r="A45" s="3">
        <v>44485</v>
      </c>
      <c r="B45" s="4">
        <v>0.45833333333333331</v>
      </c>
      <c r="C45" s="5">
        <v>0.27699999999889202</v>
      </c>
      <c r="D45" s="5">
        <f t="shared" si="0"/>
        <v>3.0988465735063775</v>
      </c>
      <c r="E45" s="5">
        <f t="shared" si="1"/>
        <v>0.25627461162897741</v>
      </c>
      <c r="F45" s="3">
        <v>44487</v>
      </c>
      <c r="G45" s="4">
        <v>0.45833333333333331</v>
      </c>
      <c r="H45" s="5">
        <v>0.24599999999901601</v>
      </c>
      <c r="I45" s="5">
        <f t="shared" si="2"/>
        <v>2.5645308978991737</v>
      </c>
      <c r="J45" s="5">
        <f t="shared" si="3"/>
        <v>0.21208670525626164</v>
      </c>
      <c r="K45" s="3">
        <v>44489</v>
      </c>
      <c r="L45" s="4">
        <v>0.45833333333333331</v>
      </c>
      <c r="M45" s="5">
        <v>0.100999999999596</v>
      </c>
      <c r="N45" s="5">
        <f t="shared" si="4"/>
        <v>0.62018466363608893</v>
      </c>
      <c r="O45" s="5">
        <f t="shared" si="5"/>
        <v>5.128927168270455E-2</v>
      </c>
    </row>
    <row r="46" spans="1:20" x14ac:dyDescent="0.25">
      <c r="A46" s="3">
        <v>44485</v>
      </c>
      <c r="B46" s="4">
        <v>0.5</v>
      </c>
      <c r="C46" s="5">
        <v>0.28299999999886799</v>
      </c>
      <c r="D46" s="5">
        <f t="shared" si="0"/>
        <v>3.2065669204723002</v>
      </c>
      <c r="E46" s="5">
        <f t="shared" si="1"/>
        <v>0.2651830843230592</v>
      </c>
      <c r="F46" s="3">
        <v>44487</v>
      </c>
      <c r="G46" s="4">
        <v>0.5</v>
      </c>
      <c r="H46" s="5">
        <v>0.22599999999909601</v>
      </c>
      <c r="I46" s="5">
        <f t="shared" si="2"/>
        <v>2.240189879449447</v>
      </c>
      <c r="J46" s="5">
        <f t="shared" si="3"/>
        <v>0.18526370303046927</v>
      </c>
      <c r="K46" s="3">
        <v>44489</v>
      </c>
      <c r="L46" s="4">
        <v>0.5</v>
      </c>
      <c r="M46" s="5">
        <v>0.112999999999548</v>
      </c>
      <c r="N46" s="5">
        <f t="shared" si="4"/>
        <v>0.74176804369731697</v>
      </c>
      <c r="O46" s="5">
        <f t="shared" si="5"/>
        <v>6.1344217213768107E-2</v>
      </c>
    </row>
    <row r="47" spans="1:20" x14ac:dyDescent="0.25">
      <c r="A47" s="3">
        <v>44485</v>
      </c>
      <c r="B47" s="4">
        <v>0.54166666666666663</v>
      </c>
      <c r="C47" s="5">
        <v>0.27899999999888397</v>
      </c>
      <c r="D47" s="5">
        <f t="shared" si="0"/>
        <v>3.1346007842374544</v>
      </c>
      <c r="E47" s="5">
        <f t="shared" si="1"/>
        <v>0.25923148485643749</v>
      </c>
      <c r="F47" s="3">
        <v>44487</v>
      </c>
      <c r="G47" s="4">
        <v>0.54166666666666663</v>
      </c>
      <c r="H47" s="5">
        <v>0.222999999999108</v>
      </c>
      <c r="I47" s="5">
        <f t="shared" si="2"/>
        <v>2.1929592353279519</v>
      </c>
      <c r="J47" s="5">
        <f t="shared" si="3"/>
        <v>0.18135772876162162</v>
      </c>
      <c r="K47" s="3">
        <v>44489</v>
      </c>
      <c r="L47" s="4">
        <v>0.54166666666666663</v>
      </c>
      <c r="M47" s="5">
        <v>9.8999999999604002E-2</v>
      </c>
      <c r="N47" s="5">
        <f t="shared" si="4"/>
        <v>0.60071739249780087</v>
      </c>
      <c r="O47" s="5">
        <f t="shared" si="5"/>
        <v>4.9679328359568127E-2</v>
      </c>
    </row>
    <row r="48" spans="1:20" x14ac:dyDescent="0.25">
      <c r="A48" s="3">
        <v>44485</v>
      </c>
      <c r="B48" s="4">
        <v>0.58333333333333337</v>
      </c>
      <c r="C48" s="5">
        <v>0.27999999999887998</v>
      </c>
      <c r="D48" s="5">
        <f t="shared" si="0"/>
        <v>3.1525351868568876</v>
      </c>
      <c r="E48" s="5">
        <f t="shared" si="1"/>
        <v>0.26071465995306459</v>
      </c>
      <c r="F48" s="3">
        <v>44487</v>
      </c>
      <c r="G48" s="4">
        <v>0.58333333333333337</v>
      </c>
      <c r="H48" s="5">
        <v>0.20799999999916799</v>
      </c>
      <c r="I48" s="5">
        <f t="shared" si="2"/>
        <v>1.9624924409087856</v>
      </c>
      <c r="J48" s="5">
        <f t="shared" si="3"/>
        <v>0.16229812486315656</v>
      </c>
      <c r="K48" s="3">
        <v>44489</v>
      </c>
      <c r="L48" s="4">
        <v>0.58333333333333337</v>
      </c>
      <c r="M48" s="5">
        <v>9.3999999999623995E-2</v>
      </c>
      <c r="N48" s="5">
        <f t="shared" si="4"/>
        <v>0.55307041526547351</v>
      </c>
      <c r="O48" s="5">
        <f t="shared" si="5"/>
        <v>4.5738923342454656E-2</v>
      </c>
    </row>
    <row r="49" spans="1:15" x14ac:dyDescent="0.25">
      <c r="A49" s="3">
        <v>44485</v>
      </c>
      <c r="B49" s="4">
        <v>0.625</v>
      </c>
      <c r="C49" s="5">
        <v>0.28199999999887199</v>
      </c>
      <c r="D49" s="5">
        <f t="shared" si="0"/>
        <v>3.188518309900088</v>
      </c>
      <c r="E49" s="5">
        <f t="shared" si="1"/>
        <v>0.26369046422873726</v>
      </c>
      <c r="F49" s="3">
        <v>44487</v>
      </c>
      <c r="G49" s="4">
        <v>0.625</v>
      </c>
      <c r="H49" s="5">
        <v>0.17799999999928801</v>
      </c>
      <c r="I49" s="5">
        <f t="shared" si="2"/>
        <v>1.5308943478131489</v>
      </c>
      <c r="J49" s="5">
        <f t="shared" si="3"/>
        <v>0.12660496256414741</v>
      </c>
      <c r="K49" s="3">
        <v>44489</v>
      </c>
      <c r="L49" s="4">
        <v>0.625</v>
      </c>
      <c r="M49" s="5">
        <v>9.9999999999600006E-2</v>
      </c>
      <c r="N49" s="5">
        <f t="shared" si="4"/>
        <v>0.61042209063944208</v>
      </c>
      <c r="O49" s="5">
        <f t="shared" si="5"/>
        <v>5.0481906895881855E-2</v>
      </c>
    </row>
    <row r="50" spans="1:15" x14ac:dyDescent="0.25">
      <c r="A50" s="3">
        <v>44485</v>
      </c>
      <c r="B50" s="4">
        <v>0.66666666666666663</v>
      </c>
      <c r="C50" s="5">
        <v>0.27499999999890001</v>
      </c>
      <c r="D50" s="5">
        <f t="shared" si="0"/>
        <v>3.0632455276621999</v>
      </c>
      <c r="E50" s="5">
        <f t="shared" si="1"/>
        <v>0.25333040513766392</v>
      </c>
      <c r="F50" s="3">
        <v>44487</v>
      </c>
      <c r="G50" s="4">
        <v>0.66666666666666663</v>
      </c>
      <c r="H50" s="5">
        <v>0.16699999999933199</v>
      </c>
      <c r="I50" s="5">
        <f t="shared" si="2"/>
        <v>1.3828328731714454</v>
      </c>
      <c r="J50" s="5">
        <f t="shared" si="3"/>
        <v>0.11436027861127854</v>
      </c>
      <c r="K50" s="3">
        <v>44489</v>
      </c>
      <c r="L50" s="4">
        <v>0.66666666666666663</v>
      </c>
      <c r="M50" s="5">
        <v>0.10699999999957201</v>
      </c>
      <c r="N50" s="5">
        <f t="shared" si="4"/>
        <v>0.67996264651891425</v>
      </c>
      <c r="O50" s="5">
        <f t="shared" si="5"/>
        <v>5.6232910867114204E-2</v>
      </c>
    </row>
    <row r="51" spans="1:15" x14ac:dyDescent="0.25">
      <c r="A51" s="3">
        <v>44485</v>
      </c>
      <c r="B51" s="4">
        <v>0.70833333333333337</v>
      </c>
      <c r="C51" s="5">
        <v>0.30499999999878002</v>
      </c>
      <c r="D51" s="5">
        <f t="shared" si="0"/>
        <v>3.6131464415524093</v>
      </c>
      <c r="E51" s="5">
        <f t="shared" si="1"/>
        <v>0.29880721071638422</v>
      </c>
      <c r="F51" s="3">
        <v>44487</v>
      </c>
      <c r="G51" s="4">
        <v>0.70833333333333337</v>
      </c>
      <c r="H51" s="5">
        <v>0.170999999999316</v>
      </c>
      <c r="I51" s="5">
        <f t="shared" si="2"/>
        <v>1.4360230555222309</v>
      </c>
      <c r="J51" s="5">
        <f t="shared" si="3"/>
        <v>0.11875910669168849</v>
      </c>
      <c r="K51" s="3">
        <v>44489</v>
      </c>
      <c r="L51" s="4">
        <v>0.70833333333333337</v>
      </c>
      <c r="M51" s="5">
        <v>0.10499999999958</v>
      </c>
      <c r="N51" s="5">
        <f t="shared" si="4"/>
        <v>0.65980909191619164</v>
      </c>
      <c r="O51" s="5">
        <f t="shared" si="5"/>
        <v>5.4566211901469049E-2</v>
      </c>
    </row>
    <row r="52" spans="1:15" x14ac:dyDescent="0.25">
      <c r="A52" s="3">
        <v>44485</v>
      </c>
      <c r="B52" s="4">
        <v>0.75</v>
      </c>
      <c r="C52" s="5">
        <v>0.31699999999873202</v>
      </c>
      <c r="D52" s="5">
        <f t="shared" si="0"/>
        <v>3.8424641234524781</v>
      </c>
      <c r="E52" s="5">
        <f t="shared" si="1"/>
        <v>0.31777178300951991</v>
      </c>
      <c r="F52" s="3">
        <v>44487</v>
      </c>
      <c r="G52" s="4">
        <v>0.75</v>
      </c>
      <c r="H52" s="5">
        <v>0.156999999999372</v>
      </c>
      <c r="I52" s="5">
        <f t="shared" si="2"/>
        <v>1.2531645634481339</v>
      </c>
      <c r="J52" s="5">
        <f t="shared" si="3"/>
        <v>0.10363670939716066</v>
      </c>
      <c r="K52" s="3">
        <v>44489</v>
      </c>
      <c r="L52" s="4">
        <v>0.75</v>
      </c>
      <c r="M52" s="5">
        <v>9.6999999999611994E-2</v>
      </c>
      <c r="N52" s="5">
        <f t="shared" si="4"/>
        <v>0.58148256937190146</v>
      </c>
      <c r="O52" s="5">
        <f t="shared" si="5"/>
        <v>4.8088608487056247E-2</v>
      </c>
    </row>
    <row r="53" spans="1:15" x14ac:dyDescent="0.25">
      <c r="A53" s="3">
        <v>44485</v>
      </c>
      <c r="B53" s="4">
        <v>0.79166666666666663</v>
      </c>
      <c r="C53" s="5">
        <v>0.3249999999987</v>
      </c>
      <c r="D53" s="5">
        <f t="shared" si="0"/>
        <v>3.9982479520688159</v>
      </c>
      <c r="E53" s="5">
        <f t="shared" si="1"/>
        <v>0.33065510563609107</v>
      </c>
      <c r="F53" s="3">
        <v>44487</v>
      </c>
      <c r="G53" s="4">
        <v>0.79166666666666663</v>
      </c>
      <c r="H53" s="5">
        <v>0.168999999999324</v>
      </c>
      <c r="I53" s="5">
        <f t="shared" si="2"/>
        <v>1.4093343955300626</v>
      </c>
      <c r="J53" s="5">
        <f t="shared" si="3"/>
        <v>0.11655195451033616</v>
      </c>
      <c r="K53" s="3">
        <v>44489</v>
      </c>
      <c r="L53" s="4">
        <v>0.79166666666666663</v>
      </c>
      <c r="M53" s="5">
        <v>9.7999999999607998E-2</v>
      </c>
      <c r="N53" s="5">
        <f t="shared" si="4"/>
        <v>0.59107080551456592</v>
      </c>
      <c r="O53" s="5">
        <f t="shared" si="5"/>
        <v>4.8881555616054596E-2</v>
      </c>
    </row>
    <row r="54" spans="1:15" x14ac:dyDescent="0.25">
      <c r="A54" s="3">
        <v>44485</v>
      </c>
      <c r="B54" s="4">
        <v>0.83333333333333337</v>
      </c>
      <c r="C54" s="5">
        <v>0.31599999999873601</v>
      </c>
      <c r="D54" s="5">
        <f t="shared" si="0"/>
        <v>3.8231538027427128</v>
      </c>
      <c r="E54" s="5">
        <f t="shared" si="1"/>
        <v>0.31617481948682236</v>
      </c>
      <c r="F54" s="3">
        <v>44487</v>
      </c>
      <c r="G54" s="4">
        <v>0.83333333333333337</v>
      </c>
      <c r="H54" s="5">
        <v>0.15999999999935999</v>
      </c>
      <c r="I54" s="5">
        <f t="shared" si="2"/>
        <v>1.2915644658187859</v>
      </c>
      <c r="J54" s="5">
        <f t="shared" si="3"/>
        <v>0.10681238132321359</v>
      </c>
      <c r="K54" s="3">
        <v>44489</v>
      </c>
      <c r="L54" s="4">
        <v>0.83333333333333337</v>
      </c>
      <c r="M54" s="5">
        <v>8.7999999999647999E-2</v>
      </c>
      <c r="N54" s="5">
        <f t="shared" si="4"/>
        <v>0.49785556478447612</v>
      </c>
      <c r="O54" s="5">
        <f t="shared" si="5"/>
        <v>4.117265520767617E-2</v>
      </c>
    </row>
    <row r="55" spans="1:15" x14ac:dyDescent="0.25">
      <c r="A55" s="3">
        <v>44485</v>
      </c>
      <c r="B55" s="4">
        <v>0.875</v>
      </c>
      <c r="C55" s="5">
        <v>0.30699999999877198</v>
      </c>
      <c r="D55" s="5">
        <f t="shared" si="0"/>
        <v>3.6510000571522054</v>
      </c>
      <c r="E55" s="5">
        <f t="shared" si="1"/>
        <v>0.3019377047264874</v>
      </c>
      <c r="F55" s="3">
        <v>44487</v>
      </c>
      <c r="G55" s="4">
        <v>0.875</v>
      </c>
      <c r="H55" s="5">
        <v>0.15999999999935999</v>
      </c>
      <c r="I55" s="5">
        <f t="shared" si="2"/>
        <v>1.2915644658187859</v>
      </c>
      <c r="J55" s="5">
        <f t="shared" si="3"/>
        <v>0.10681238132321359</v>
      </c>
      <c r="K55" s="3">
        <v>44489</v>
      </c>
      <c r="L55" s="4">
        <v>0.875</v>
      </c>
      <c r="M55" s="5">
        <v>9.7999999999607998E-2</v>
      </c>
      <c r="N55" s="5">
        <f t="shared" si="4"/>
        <v>0.59107080551456592</v>
      </c>
      <c r="O55" s="5">
        <f t="shared" si="5"/>
        <v>4.8881555616054596E-2</v>
      </c>
    </row>
    <row r="56" spans="1:15" x14ac:dyDescent="0.25">
      <c r="A56" s="3">
        <v>44485</v>
      </c>
      <c r="B56" s="4">
        <v>0.91666666666666663</v>
      </c>
      <c r="C56" s="5">
        <v>0.298999999998804</v>
      </c>
      <c r="D56" s="5">
        <f t="shared" si="0"/>
        <v>3.5004709753906633</v>
      </c>
      <c r="E56" s="5">
        <f t="shared" si="1"/>
        <v>0.28948894966480782</v>
      </c>
      <c r="F56" s="3">
        <v>44487</v>
      </c>
      <c r="G56" s="4">
        <v>0.91666666666666663</v>
      </c>
      <c r="H56" s="5">
        <v>0.175999999999296</v>
      </c>
      <c r="I56" s="5">
        <f t="shared" si="2"/>
        <v>1.5035576244275006</v>
      </c>
      <c r="J56" s="5">
        <f t="shared" si="3"/>
        <v>0.12434421554015429</v>
      </c>
      <c r="K56" s="3">
        <v>44489</v>
      </c>
      <c r="L56" s="4">
        <v>0.91666666666666663</v>
      </c>
      <c r="M56" s="5">
        <v>8.8999999999644003E-2</v>
      </c>
      <c r="N56" s="5">
        <f t="shared" si="4"/>
        <v>0.50690725634548395</v>
      </c>
      <c r="O56" s="5">
        <f t="shared" si="5"/>
        <v>4.1921230099771521E-2</v>
      </c>
    </row>
    <row r="57" spans="1:15" x14ac:dyDescent="0.25">
      <c r="A57" s="3">
        <v>44485</v>
      </c>
      <c r="B57" s="4">
        <v>0.95833333333333337</v>
      </c>
      <c r="C57" s="5">
        <v>0.29299999999882798</v>
      </c>
      <c r="D57" s="5">
        <f t="shared" si="0"/>
        <v>3.3891319586324995</v>
      </c>
      <c r="E57" s="5">
        <f t="shared" si="1"/>
        <v>0.28028121297890768</v>
      </c>
      <c r="F57" s="3">
        <v>44487</v>
      </c>
      <c r="G57" s="4">
        <v>0.95833333333333337</v>
      </c>
      <c r="H57" s="5">
        <v>0.18699999999925199</v>
      </c>
      <c r="I57" s="5">
        <f t="shared" si="2"/>
        <v>1.6561653824945812</v>
      </c>
      <c r="J57" s="5">
        <f t="shared" si="3"/>
        <v>0.13696487713230185</v>
      </c>
      <c r="K57" s="3">
        <v>44489</v>
      </c>
      <c r="L57" s="4">
        <v>0.95833333333333337</v>
      </c>
      <c r="M57" s="5">
        <v>9.499999999962E-2</v>
      </c>
      <c r="N57" s="5">
        <f t="shared" si="4"/>
        <v>0.56248212573491729</v>
      </c>
      <c r="O57" s="5">
        <f t="shared" si="5"/>
        <v>4.6517271798277658E-2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4430F-AA2D-48C8-B973-EF8252F9BE78}">
  <dimension ref="A1:T57"/>
  <sheetViews>
    <sheetView workbookViewId="0">
      <selection activeCell="E4" sqref="E4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  <c r="G4" s="36" t="s">
        <v>99</v>
      </c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2.0230154770102247</v>
      </c>
    </row>
    <row r="8" spans="1:20" x14ac:dyDescent="0.25">
      <c r="A8" s="1"/>
      <c r="B8" s="1"/>
      <c r="C8" s="1"/>
    </row>
    <row r="9" spans="1:20" x14ac:dyDescent="0.25">
      <c r="A9" s="35" t="s">
        <v>5</v>
      </c>
      <c r="B9" s="35" t="s">
        <v>6</v>
      </c>
      <c r="C9" s="35" t="s">
        <v>7</v>
      </c>
      <c r="D9" s="35" t="s">
        <v>8</v>
      </c>
      <c r="E9" s="35" t="s">
        <v>9</v>
      </c>
      <c r="F9" s="35" t="s">
        <v>5</v>
      </c>
      <c r="G9" s="35" t="s">
        <v>6</v>
      </c>
      <c r="H9" s="35" t="s">
        <v>7</v>
      </c>
      <c r="I9" s="35" t="s">
        <v>8</v>
      </c>
      <c r="J9" s="35" t="s">
        <v>9</v>
      </c>
      <c r="K9" s="35" t="s">
        <v>5</v>
      </c>
      <c r="L9" s="35" t="s">
        <v>6</v>
      </c>
      <c r="M9" s="35" t="s">
        <v>7</v>
      </c>
      <c r="N9" s="35" t="s">
        <v>8</v>
      </c>
      <c r="O9" s="35" t="s">
        <v>9</v>
      </c>
      <c r="P9" s="35" t="s">
        <v>5</v>
      </c>
      <c r="Q9" s="35" t="s">
        <v>6</v>
      </c>
      <c r="R9" s="35" t="s">
        <v>7</v>
      </c>
      <c r="S9" s="35" t="s">
        <v>8</v>
      </c>
      <c r="T9" s="35" t="s">
        <v>9</v>
      </c>
    </row>
    <row r="10" spans="1:20" x14ac:dyDescent="0.25">
      <c r="A10" s="3">
        <v>44491</v>
      </c>
      <c r="B10" s="4">
        <v>0</v>
      </c>
      <c r="C10" s="5">
        <v>5.9999999999760002E-3</v>
      </c>
      <c r="D10" s="5">
        <f t="shared" ref="D10:D27" si="0">4*6*(C10^(1.522*(6^0.026)))</f>
        <v>6.8753283081956235E-3</v>
      </c>
      <c r="E10" s="5">
        <f t="shared" ref="E10:E57" si="1">D10*0.0827</f>
        <v>5.6858965108777808E-4</v>
      </c>
      <c r="F10" s="3">
        <v>44493</v>
      </c>
      <c r="G10" s="4">
        <v>0</v>
      </c>
      <c r="H10" s="5">
        <v>-0.107999999999568</v>
      </c>
      <c r="I10" s="5">
        <v>0</v>
      </c>
      <c r="J10" s="5">
        <f t="shared" ref="J10:J57" si="2">I10*0.0827</f>
        <v>0</v>
      </c>
      <c r="K10" s="3">
        <v>44495</v>
      </c>
      <c r="L10" s="4">
        <v>0</v>
      </c>
      <c r="M10" s="5">
        <v>9.5999999999616004E-2</v>
      </c>
      <c r="N10" s="5">
        <v>0</v>
      </c>
      <c r="O10" s="5">
        <f t="shared" ref="O10:O57" si="3">N10*0.0827</f>
        <v>0</v>
      </c>
      <c r="P10" s="3">
        <v>44497</v>
      </c>
      <c r="Q10" s="4">
        <v>0</v>
      </c>
      <c r="R10" s="5">
        <v>-4.2999999999828002E-2</v>
      </c>
      <c r="S10" s="5">
        <v>0</v>
      </c>
      <c r="T10" s="5">
        <f t="shared" ref="T10:T33" si="4">S10*0.0827</f>
        <v>0</v>
      </c>
    </row>
    <row r="11" spans="1:20" x14ac:dyDescent="0.25">
      <c r="A11" s="3">
        <v>44491</v>
      </c>
      <c r="B11" s="4">
        <v>4.1666666666666664E-2</v>
      </c>
      <c r="C11" s="5">
        <v>2.6999999999891999E-2</v>
      </c>
      <c r="D11" s="5">
        <f t="shared" si="0"/>
        <v>7.5664767953445441E-2</v>
      </c>
      <c r="E11" s="5">
        <f t="shared" si="1"/>
        <v>6.257476309749938E-3</v>
      </c>
      <c r="F11" s="3">
        <v>44493</v>
      </c>
      <c r="G11" s="4">
        <v>4.1666666666666664E-2</v>
      </c>
      <c r="H11" s="5">
        <v>-0.102999999999588</v>
      </c>
      <c r="I11" s="5">
        <v>0</v>
      </c>
      <c r="J11" s="5">
        <f t="shared" si="2"/>
        <v>0</v>
      </c>
      <c r="K11" s="3">
        <v>44495</v>
      </c>
      <c r="L11" s="4">
        <v>4.1666666666666664E-2</v>
      </c>
      <c r="M11" s="5">
        <v>6.6999999999731996E-2</v>
      </c>
      <c r="N11" s="5">
        <v>0</v>
      </c>
      <c r="O11" s="5">
        <f t="shared" si="3"/>
        <v>0</v>
      </c>
      <c r="P11" s="3">
        <v>44497</v>
      </c>
      <c r="Q11" s="4">
        <v>4.1666666666666664E-2</v>
      </c>
      <c r="R11" s="5">
        <v>-5.5999999999776E-2</v>
      </c>
      <c r="S11" s="5">
        <v>0</v>
      </c>
      <c r="T11" s="5">
        <f t="shared" si="4"/>
        <v>0</v>
      </c>
    </row>
    <row r="12" spans="1:20" x14ac:dyDescent="0.25">
      <c r="A12" s="3">
        <v>44491</v>
      </c>
      <c r="B12" s="4">
        <v>8.3333333333333329E-2</v>
      </c>
      <c r="C12" s="5">
        <v>3.8999999999844E-2</v>
      </c>
      <c r="D12" s="5">
        <f t="shared" si="0"/>
        <v>0.13600335885498516</v>
      </c>
      <c r="E12" s="5">
        <f t="shared" si="1"/>
        <v>1.1247477777307271E-2</v>
      </c>
      <c r="F12" s="3">
        <v>44493</v>
      </c>
      <c r="G12" s="4">
        <v>8.3333333333333329E-2</v>
      </c>
      <c r="H12" s="5">
        <v>-8.8999999999644003E-2</v>
      </c>
      <c r="I12" s="5">
        <v>0</v>
      </c>
      <c r="J12" s="5">
        <f t="shared" si="2"/>
        <v>0</v>
      </c>
      <c r="K12" s="3">
        <v>44495</v>
      </c>
      <c r="L12" s="4">
        <v>8.3333333333333329E-2</v>
      </c>
      <c r="M12" s="5">
        <v>3.7999999999848003E-2</v>
      </c>
      <c r="N12" s="5">
        <v>0</v>
      </c>
      <c r="O12" s="5">
        <f t="shared" si="3"/>
        <v>0</v>
      </c>
      <c r="P12" s="3">
        <v>44497</v>
      </c>
      <c r="Q12" s="4">
        <v>8.3333333333333329E-2</v>
      </c>
      <c r="R12" s="5">
        <v>-6.4999999999740002E-2</v>
      </c>
      <c r="S12" s="5">
        <v>0</v>
      </c>
      <c r="T12" s="5">
        <f t="shared" si="4"/>
        <v>0</v>
      </c>
    </row>
    <row r="13" spans="1:20" x14ac:dyDescent="0.25">
      <c r="A13" s="3">
        <v>44491</v>
      </c>
      <c r="B13" s="4">
        <v>0.125</v>
      </c>
      <c r="C13" s="5">
        <v>6.6999999999731996E-2</v>
      </c>
      <c r="D13" s="5">
        <f t="shared" si="0"/>
        <v>0.32232383896536826</v>
      </c>
      <c r="E13" s="5">
        <f t="shared" si="1"/>
        <v>2.6656181482435953E-2</v>
      </c>
      <c r="F13" s="3">
        <v>44493</v>
      </c>
      <c r="G13" s="4">
        <v>0.125</v>
      </c>
      <c r="H13" s="5">
        <v>-9.0999999999635997E-2</v>
      </c>
      <c r="I13" s="5">
        <v>0</v>
      </c>
      <c r="J13" s="5">
        <f t="shared" si="2"/>
        <v>0</v>
      </c>
      <c r="K13" s="3">
        <v>44495</v>
      </c>
      <c r="L13" s="4">
        <v>0.125</v>
      </c>
      <c r="M13" s="5">
        <v>3.6999999999851999E-2</v>
      </c>
      <c r="N13" s="5">
        <v>0</v>
      </c>
      <c r="O13" s="5">
        <f t="shared" si="3"/>
        <v>0</v>
      </c>
      <c r="P13" s="3">
        <v>44497</v>
      </c>
      <c r="Q13" s="4">
        <v>0.125</v>
      </c>
      <c r="R13" s="5">
        <v>-5.3999999999783999E-2</v>
      </c>
      <c r="S13" s="5">
        <v>0</v>
      </c>
      <c r="T13" s="5">
        <f t="shared" si="4"/>
        <v>0</v>
      </c>
    </row>
    <row r="14" spans="1:20" x14ac:dyDescent="0.25">
      <c r="A14" s="3">
        <v>44491</v>
      </c>
      <c r="B14" s="4">
        <v>0.16666666666666666</v>
      </c>
      <c r="C14" s="5">
        <v>5.7999999999768001E-2</v>
      </c>
      <c r="D14" s="5">
        <f t="shared" si="0"/>
        <v>0.25609259178445498</v>
      </c>
      <c r="E14" s="5">
        <f t="shared" si="1"/>
        <v>2.1178857340574425E-2</v>
      </c>
      <c r="F14" s="3">
        <v>44493</v>
      </c>
      <c r="G14" s="4">
        <v>0.16666666666666666</v>
      </c>
      <c r="H14" s="5">
        <v>3.9999999999839999E-3</v>
      </c>
      <c r="I14" s="5">
        <v>0</v>
      </c>
      <c r="J14" s="5">
        <f t="shared" si="2"/>
        <v>0</v>
      </c>
      <c r="K14" s="3">
        <v>44495</v>
      </c>
      <c r="L14" s="4">
        <v>0.16666666666666666</v>
      </c>
      <c r="M14" s="5">
        <v>2.9999999999880001E-3</v>
      </c>
      <c r="N14" s="5">
        <v>0</v>
      </c>
      <c r="O14" s="5">
        <f t="shared" si="3"/>
        <v>0</v>
      </c>
      <c r="P14" s="3">
        <v>44497</v>
      </c>
      <c r="Q14" s="4">
        <v>0.16666666666666666</v>
      </c>
      <c r="R14" s="5">
        <v>-5.5999999999776E-2</v>
      </c>
      <c r="S14" s="5">
        <v>0</v>
      </c>
      <c r="T14" s="5">
        <f t="shared" si="4"/>
        <v>0</v>
      </c>
    </row>
    <row r="15" spans="1:20" x14ac:dyDescent="0.25">
      <c r="A15" s="3">
        <v>44491</v>
      </c>
      <c r="B15" s="4">
        <v>0.20833333333333334</v>
      </c>
      <c r="C15" s="5">
        <v>7.8999999999684004E-2</v>
      </c>
      <c r="D15" s="5">
        <f t="shared" si="0"/>
        <v>0.41916821850574282</v>
      </c>
      <c r="E15" s="5">
        <f t="shared" si="1"/>
        <v>3.4665211670424932E-2</v>
      </c>
      <c r="F15" s="3">
        <v>44493</v>
      </c>
      <c r="G15" s="4">
        <v>0.20833333333333334</v>
      </c>
      <c r="H15" s="5">
        <v>4.8999999999803999E-2</v>
      </c>
      <c r="I15" s="5">
        <v>0</v>
      </c>
      <c r="J15" s="5">
        <f t="shared" si="2"/>
        <v>0</v>
      </c>
      <c r="K15" s="3">
        <v>44495</v>
      </c>
      <c r="L15" s="4">
        <v>0.20833333333333334</v>
      </c>
      <c r="M15" s="5">
        <v>2.2999999999908E-2</v>
      </c>
      <c r="N15" s="5">
        <v>0</v>
      </c>
      <c r="O15" s="5">
        <f t="shared" si="3"/>
        <v>0</v>
      </c>
      <c r="P15" s="3">
        <v>44497</v>
      </c>
      <c r="Q15" s="4">
        <v>0.20833333333333334</v>
      </c>
      <c r="R15" s="5">
        <v>-4.5999999999816001E-2</v>
      </c>
      <c r="S15" s="5">
        <v>0</v>
      </c>
      <c r="T15" s="5">
        <f t="shared" si="4"/>
        <v>0</v>
      </c>
    </row>
    <row r="16" spans="1:20" x14ac:dyDescent="0.25">
      <c r="A16" s="3">
        <v>44491</v>
      </c>
      <c r="B16" s="4">
        <v>0.25</v>
      </c>
      <c r="C16" s="5">
        <v>0.135999999999456</v>
      </c>
      <c r="D16" s="5">
        <f t="shared" si="0"/>
        <v>0.9967100743984354</v>
      </c>
      <c r="E16" s="5">
        <f t="shared" si="1"/>
        <v>8.2427923152750604E-2</v>
      </c>
      <c r="F16" s="3">
        <v>44493</v>
      </c>
      <c r="G16" s="4">
        <v>0.25</v>
      </c>
      <c r="H16" s="5">
        <v>0.14599999999941601</v>
      </c>
      <c r="I16" s="5">
        <v>0</v>
      </c>
      <c r="J16" s="5">
        <f t="shared" si="2"/>
        <v>0</v>
      </c>
      <c r="K16" s="3">
        <v>44495</v>
      </c>
      <c r="L16" s="4">
        <v>0.25</v>
      </c>
      <c r="M16" s="5">
        <v>-1.4999999999940001E-2</v>
      </c>
      <c r="N16" s="5">
        <v>0</v>
      </c>
      <c r="O16" s="5">
        <f t="shared" si="3"/>
        <v>0</v>
      </c>
      <c r="P16" s="3">
        <v>44497</v>
      </c>
      <c r="Q16" s="4">
        <v>0.25</v>
      </c>
      <c r="R16" s="5">
        <v>-4.0999999999836001E-2</v>
      </c>
      <c r="S16" s="5">
        <v>0</v>
      </c>
      <c r="T16" s="5">
        <f t="shared" si="4"/>
        <v>0</v>
      </c>
    </row>
    <row r="17" spans="1:20" x14ac:dyDescent="0.25">
      <c r="A17" s="3">
        <v>44491</v>
      </c>
      <c r="B17" s="4">
        <v>0.29166666666666669</v>
      </c>
      <c r="C17" s="5">
        <v>0.18899999999924399</v>
      </c>
      <c r="D17" s="5">
        <f t="shared" si="0"/>
        <v>1.684499870990334</v>
      </c>
      <c r="E17" s="5">
        <f t="shared" si="1"/>
        <v>0.13930813933090061</v>
      </c>
      <c r="F17" s="3">
        <v>44493</v>
      </c>
      <c r="G17" s="4">
        <v>0.29166666666666669</v>
      </c>
      <c r="H17" s="5">
        <v>0.20999999999916</v>
      </c>
      <c r="I17" s="5">
        <v>0</v>
      </c>
      <c r="J17" s="5">
        <f t="shared" si="2"/>
        <v>0</v>
      </c>
      <c r="K17" s="3">
        <v>44495</v>
      </c>
      <c r="L17" s="4">
        <v>0.29166666666666669</v>
      </c>
      <c r="M17" s="5">
        <v>-4.5999999999816001E-2</v>
      </c>
      <c r="N17" s="5">
        <v>0</v>
      </c>
      <c r="O17" s="5">
        <f t="shared" si="3"/>
        <v>0</v>
      </c>
      <c r="P17" s="3">
        <v>44497</v>
      </c>
      <c r="Q17" s="4">
        <v>0.29166666666666669</v>
      </c>
      <c r="R17" s="5">
        <v>-1.6999999999932E-2</v>
      </c>
      <c r="S17" s="5">
        <v>0</v>
      </c>
      <c r="T17" s="5">
        <f t="shared" si="4"/>
        <v>0</v>
      </c>
    </row>
    <row r="18" spans="1:20" x14ac:dyDescent="0.25">
      <c r="A18" s="3">
        <v>44491</v>
      </c>
      <c r="B18" s="4">
        <v>0.33333333333333331</v>
      </c>
      <c r="C18" s="5">
        <v>0.19999999999920001</v>
      </c>
      <c r="D18" s="5">
        <f t="shared" si="0"/>
        <v>1.8435161790292129</v>
      </c>
      <c r="E18" s="5">
        <f t="shared" si="1"/>
        <v>0.15245878800571591</v>
      </c>
      <c r="F18" s="3">
        <v>44493</v>
      </c>
      <c r="G18" s="4">
        <v>0.33333333333333331</v>
      </c>
      <c r="H18" s="5">
        <v>0.20899999999916399</v>
      </c>
      <c r="I18" s="5">
        <v>0</v>
      </c>
      <c r="J18" s="5">
        <f t="shared" si="2"/>
        <v>0</v>
      </c>
      <c r="K18" s="3">
        <v>44495</v>
      </c>
      <c r="L18" s="4">
        <v>0.33333333333333331</v>
      </c>
      <c r="M18" s="5">
        <v>-4.0999999999836001E-2</v>
      </c>
      <c r="N18" s="5">
        <v>0</v>
      </c>
      <c r="O18" s="5">
        <f t="shared" si="3"/>
        <v>0</v>
      </c>
      <c r="P18" s="3">
        <v>44497</v>
      </c>
      <c r="Q18" s="4">
        <v>0.33333333333333331</v>
      </c>
      <c r="R18" s="5">
        <v>-0.271999999998912</v>
      </c>
      <c r="S18" s="5">
        <v>0</v>
      </c>
      <c r="T18" s="5">
        <f t="shared" si="4"/>
        <v>0</v>
      </c>
    </row>
    <row r="19" spans="1:20" x14ac:dyDescent="0.25">
      <c r="A19" s="3">
        <v>44491</v>
      </c>
      <c r="B19" s="4">
        <v>0.375</v>
      </c>
      <c r="C19" s="5">
        <v>0.21199999999915201</v>
      </c>
      <c r="D19" s="5">
        <f t="shared" si="0"/>
        <v>2.0230154770102247</v>
      </c>
      <c r="E19" s="5">
        <f t="shared" si="1"/>
        <v>0.16730337994874558</v>
      </c>
      <c r="F19" s="3">
        <v>44493</v>
      </c>
      <c r="G19" s="4">
        <v>0.375</v>
      </c>
      <c r="H19" s="5">
        <v>0.16999999999932</v>
      </c>
      <c r="I19" s="5">
        <v>0</v>
      </c>
      <c r="J19" s="5">
        <f t="shared" si="2"/>
        <v>0</v>
      </c>
      <c r="K19" s="3">
        <v>44495</v>
      </c>
      <c r="L19" s="4">
        <v>0.375</v>
      </c>
      <c r="M19" s="5">
        <v>-6.999999999972E-3</v>
      </c>
      <c r="N19" s="5">
        <v>0</v>
      </c>
      <c r="O19" s="5">
        <f t="shared" si="3"/>
        <v>0</v>
      </c>
      <c r="P19" s="3">
        <v>44497</v>
      </c>
      <c r="Q19" s="4">
        <v>0.375</v>
      </c>
      <c r="R19" s="5">
        <v>-0.61499999999753996</v>
      </c>
      <c r="S19" s="5">
        <v>0</v>
      </c>
      <c r="T19" s="5">
        <f t="shared" si="4"/>
        <v>0</v>
      </c>
    </row>
    <row r="20" spans="1:20" x14ac:dyDescent="0.25">
      <c r="A20" s="3">
        <v>44491</v>
      </c>
      <c r="B20" s="4">
        <v>0.41666666666666669</v>
      </c>
      <c r="C20" s="5">
        <v>0.202999999999188</v>
      </c>
      <c r="D20" s="5">
        <f t="shared" si="0"/>
        <v>1.8878069539064459</v>
      </c>
      <c r="E20" s="5">
        <f t="shared" si="1"/>
        <v>0.15612163508806307</v>
      </c>
      <c r="F20" s="3">
        <v>44493</v>
      </c>
      <c r="G20" s="4">
        <v>0.41666666666666669</v>
      </c>
      <c r="H20" s="5">
        <v>0.20699999999917201</v>
      </c>
      <c r="I20" s="5">
        <v>0</v>
      </c>
      <c r="J20" s="5">
        <f t="shared" si="2"/>
        <v>0</v>
      </c>
      <c r="K20" s="3">
        <v>44495</v>
      </c>
      <c r="L20" s="4">
        <v>0.41666666666666669</v>
      </c>
      <c r="M20" s="5">
        <v>-0.183999999999264</v>
      </c>
      <c r="N20" s="5">
        <v>0</v>
      </c>
      <c r="O20" s="5">
        <f t="shared" si="3"/>
        <v>0</v>
      </c>
      <c r="P20" s="3">
        <v>44497</v>
      </c>
      <c r="Q20" s="4">
        <v>0.41666666666666669</v>
      </c>
      <c r="R20" s="5">
        <v>-0.156999999999372</v>
      </c>
      <c r="S20" s="5">
        <v>0</v>
      </c>
      <c r="T20" s="5">
        <f t="shared" si="4"/>
        <v>0</v>
      </c>
    </row>
    <row r="21" spans="1:20" x14ac:dyDescent="0.25">
      <c r="A21" s="3">
        <v>44491</v>
      </c>
      <c r="B21" s="4">
        <v>0.45833333333333331</v>
      </c>
      <c r="C21" s="5">
        <v>0.195999999999216</v>
      </c>
      <c r="D21" s="5">
        <f t="shared" si="0"/>
        <v>1.7850739834406717</v>
      </c>
      <c r="E21" s="5">
        <f t="shared" si="1"/>
        <v>0.14762561843054353</v>
      </c>
      <c r="F21" s="3">
        <v>44493</v>
      </c>
      <c r="G21" s="4">
        <v>0.45833333333333331</v>
      </c>
      <c r="H21" s="5">
        <v>0.18799999999924799</v>
      </c>
      <c r="I21" s="5">
        <v>0</v>
      </c>
      <c r="J21" s="5">
        <f t="shared" si="2"/>
        <v>0</v>
      </c>
      <c r="K21" s="3">
        <v>44495</v>
      </c>
      <c r="L21" s="4">
        <v>0.45833333333333331</v>
      </c>
      <c r="M21" s="5">
        <v>-6.6999999999731996E-2</v>
      </c>
      <c r="N21" s="5">
        <v>0</v>
      </c>
      <c r="O21" s="5">
        <f t="shared" si="3"/>
        <v>0</v>
      </c>
      <c r="P21" s="3">
        <v>44497</v>
      </c>
      <c r="Q21" s="4">
        <v>0.45833333333333331</v>
      </c>
      <c r="R21" s="5">
        <v>-0.122999999999508</v>
      </c>
      <c r="S21" s="5">
        <v>0</v>
      </c>
      <c r="T21" s="5">
        <f t="shared" si="4"/>
        <v>0</v>
      </c>
    </row>
    <row r="22" spans="1:20" x14ac:dyDescent="0.25">
      <c r="A22" s="3">
        <v>44491</v>
      </c>
      <c r="B22" s="4">
        <v>0.5</v>
      </c>
      <c r="C22" s="5">
        <v>0.195999999999216</v>
      </c>
      <c r="D22" s="5">
        <f t="shared" si="0"/>
        <v>1.7850739834406717</v>
      </c>
      <c r="E22" s="5">
        <f t="shared" si="1"/>
        <v>0.14762561843054353</v>
      </c>
      <c r="F22" s="3">
        <v>44493</v>
      </c>
      <c r="G22" s="4">
        <v>0.5</v>
      </c>
      <c r="H22" s="5">
        <v>0.190999999999236</v>
      </c>
      <c r="I22" s="5">
        <v>0</v>
      </c>
      <c r="J22" s="5">
        <f t="shared" si="2"/>
        <v>0</v>
      </c>
      <c r="K22" s="3">
        <v>44495</v>
      </c>
      <c r="L22" s="4">
        <v>0.5</v>
      </c>
      <c r="M22" s="5">
        <v>-0.156999999999372</v>
      </c>
      <c r="N22" s="5">
        <v>0</v>
      </c>
      <c r="O22" s="5">
        <f t="shared" si="3"/>
        <v>0</v>
      </c>
      <c r="P22" s="3">
        <v>44497</v>
      </c>
      <c r="Q22" s="4">
        <v>0.5</v>
      </c>
      <c r="R22" s="5">
        <v>-0.26499999999893997</v>
      </c>
      <c r="S22" s="5">
        <v>0</v>
      </c>
      <c r="T22" s="5">
        <f t="shared" si="4"/>
        <v>0</v>
      </c>
    </row>
    <row r="23" spans="1:20" x14ac:dyDescent="0.25">
      <c r="A23" s="3">
        <v>44491</v>
      </c>
      <c r="B23" s="4">
        <v>0.54166666666666663</v>
      </c>
      <c r="C23" s="5">
        <v>0.176999999999292</v>
      </c>
      <c r="D23" s="5">
        <f t="shared" si="0"/>
        <v>1.5172030285754117</v>
      </c>
      <c r="E23" s="5">
        <f t="shared" si="1"/>
        <v>0.12547269046318654</v>
      </c>
      <c r="F23" s="3">
        <v>44493</v>
      </c>
      <c r="G23" s="4">
        <v>0.54166666666666663</v>
      </c>
      <c r="H23" s="5">
        <v>0.25199999999899197</v>
      </c>
      <c r="I23" s="5">
        <v>0</v>
      </c>
      <c r="J23" s="5">
        <f t="shared" si="2"/>
        <v>0</v>
      </c>
      <c r="K23" s="3">
        <v>44495</v>
      </c>
      <c r="L23" s="4">
        <v>0.54166666666666663</v>
      </c>
      <c r="M23" s="5">
        <v>-0.22199999999911199</v>
      </c>
      <c r="N23" s="5">
        <v>0</v>
      </c>
      <c r="O23" s="5">
        <f t="shared" si="3"/>
        <v>0</v>
      </c>
      <c r="P23" s="3">
        <v>44497</v>
      </c>
      <c r="Q23" s="4">
        <v>0.54166666666666663</v>
      </c>
      <c r="R23" s="5">
        <v>-0.23599999999905599</v>
      </c>
      <c r="S23" s="5">
        <v>0</v>
      </c>
      <c r="T23" s="5">
        <f t="shared" si="4"/>
        <v>0</v>
      </c>
    </row>
    <row r="24" spans="1:20" x14ac:dyDescent="0.25">
      <c r="A24" s="3">
        <v>44491</v>
      </c>
      <c r="B24" s="4">
        <v>0.58333333333333337</v>
      </c>
      <c r="C24" s="5">
        <v>0.14099999999943599</v>
      </c>
      <c r="D24" s="5">
        <f t="shared" si="0"/>
        <v>1.055777017262896</v>
      </c>
      <c r="E24" s="5">
        <f t="shared" si="1"/>
        <v>8.7312759327641487E-2</v>
      </c>
      <c r="F24" s="3">
        <v>44493</v>
      </c>
      <c r="G24" s="4">
        <v>0.58333333333333337</v>
      </c>
      <c r="H24" s="5">
        <v>0.26399999999894402</v>
      </c>
      <c r="I24" s="5">
        <v>0</v>
      </c>
      <c r="J24" s="5">
        <f t="shared" si="2"/>
        <v>0</v>
      </c>
      <c r="K24" s="3">
        <v>44495</v>
      </c>
      <c r="L24" s="4">
        <v>0.58333333333333337</v>
      </c>
      <c r="M24" s="5">
        <v>-7.7999999999687999E-2</v>
      </c>
      <c r="N24" s="5">
        <v>0</v>
      </c>
      <c r="O24" s="5">
        <f t="shared" si="3"/>
        <v>0</v>
      </c>
      <c r="P24" s="3">
        <v>44497</v>
      </c>
      <c r="Q24" s="4">
        <v>0.58333333333333337</v>
      </c>
      <c r="R24" s="5">
        <v>-0.297999999998808</v>
      </c>
      <c r="S24" s="5">
        <v>0</v>
      </c>
      <c r="T24" s="5">
        <f t="shared" si="4"/>
        <v>0</v>
      </c>
    </row>
    <row r="25" spans="1:20" x14ac:dyDescent="0.25">
      <c r="A25" s="3">
        <v>44491</v>
      </c>
      <c r="B25" s="4">
        <v>0.625</v>
      </c>
      <c r="C25" s="5">
        <v>0.135999999999456</v>
      </c>
      <c r="D25" s="5">
        <f t="shared" si="0"/>
        <v>0.9967100743984354</v>
      </c>
      <c r="E25" s="5">
        <f t="shared" si="1"/>
        <v>8.2427923152750604E-2</v>
      </c>
      <c r="F25" s="3">
        <v>44493</v>
      </c>
      <c r="G25" s="4">
        <v>0.625</v>
      </c>
      <c r="H25" s="5">
        <v>0.28499999999886</v>
      </c>
      <c r="I25" s="5">
        <v>0</v>
      </c>
      <c r="J25" s="5">
        <f t="shared" si="2"/>
        <v>0</v>
      </c>
      <c r="K25" s="3">
        <v>44495</v>
      </c>
      <c r="L25" s="4">
        <v>0.625</v>
      </c>
      <c r="M25" s="5">
        <v>-0.18599999999925601</v>
      </c>
      <c r="N25" s="5">
        <v>0</v>
      </c>
      <c r="O25" s="5">
        <f t="shared" si="3"/>
        <v>0</v>
      </c>
      <c r="P25" s="3">
        <v>44497</v>
      </c>
      <c r="Q25" s="4">
        <v>0.625</v>
      </c>
      <c r="R25" s="5">
        <v>-0.32399999999870399</v>
      </c>
      <c r="S25" s="5">
        <v>0</v>
      </c>
      <c r="T25" s="5">
        <f t="shared" si="4"/>
        <v>0</v>
      </c>
    </row>
    <row r="26" spans="1:20" x14ac:dyDescent="0.25">
      <c r="A26" s="3">
        <v>44491</v>
      </c>
      <c r="B26" s="4">
        <v>0.66666666666666663</v>
      </c>
      <c r="C26" s="5">
        <v>0.102999999999588</v>
      </c>
      <c r="D26" s="5">
        <f t="shared" si="0"/>
        <v>0.63988250539302283</v>
      </c>
      <c r="E26" s="5">
        <f t="shared" si="1"/>
        <v>5.2918283196002988E-2</v>
      </c>
      <c r="F26" s="3">
        <v>44493</v>
      </c>
      <c r="G26" s="4">
        <v>0.66666666666666663</v>
      </c>
      <c r="H26" s="5">
        <v>0.29099999999883502</v>
      </c>
      <c r="I26" s="5">
        <v>0</v>
      </c>
      <c r="J26" s="5">
        <f t="shared" si="2"/>
        <v>0</v>
      </c>
      <c r="K26" s="3">
        <v>44495</v>
      </c>
      <c r="L26" s="4">
        <v>0.66666666666666663</v>
      </c>
      <c r="M26" s="5">
        <v>-0.17999999999928001</v>
      </c>
      <c r="N26" s="5">
        <v>0</v>
      </c>
      <c r="O26" s="5">
        <f t="shared" si="3"/>
        <v>0</v>
      </c>
      <c r="P26" s="3">
        <v>44497</v>
      </c>
      <c r="Q26" s="4">
        <v>0.66666666666666663</v>
      </c>
      <c r="R26" s="5">
        <v>-0.35499999999858001</v>
      </c>
      <c r="S26" s="5">
        <v>0</v>
      </c>
      <c r="T26" s="5">
        <f t="shared" si="4"/>
        <v>0</v>
      </c>
    </row>
    <row r="27" spans="1:20" x14ac:dyDescent="0.25">
      <c r="A27" s="3">
        <v>44491</v>
      </c>
      <c r="B27" s="4">
        <v>0.70833333333333337</v>
      </c>
      <c r="C27" s="5">
        <v>8.3999999999663996E-2</v>
      </c>
      <c r="D27" s="5">
        <f t="shared" si="0"/>
        <v>0.46226118709295588</v>
      </c>
      <c r="E27" s="5">
        <f t="shared" si="1"/>
        <v>3.822900017258745E-2</v>
      </c>
      <c r="F27" s="3">
        <v>44493</v>
      </c>
      <c r="G27" s="4">
        <v>0.70833333333333337</v>
      </c>
      <c r="H27" s="5">
        <v>0.44399999999822398</v>
      </c>
      <c r="I27" s="5">
        <v>0</v>
      </c>
      <c r="J27" s="5">
        <f t="shared" si="2"/>
        <v>0</v>
      </c>
      <c r="K27" s="3">
        <v>44495</v>
      </c>
      <c r="L27" s="4">
        <v>0.70833333333333337</v>
      </c>
      <c r="M27" s="5">
        <v>1.7999999999928001E-2</v>
      </c>
      <c r="N27" s="5">
        <v>0</v>
      </c>
      <c r="O27" s="5">
        <f t="shared" si="3"/>
        <v>0</v>
      </c>
      <c r="P27" s="3">
        <v>44497</v>
      </c>
      <c r="Q27" s="4">
        <v>0.70833333333333337</v>
      </c>
      <c r="R27" s="5">
        <v>-0.27999999999887998</v>
      </c>
      <c r="S27" s="5">
        <v>0</v>
      </c>
      <c r="T27" s="5">
        <f t="shared" si="4"/>
        <v>0</v>
      </c>
    </row>
    <row r="28" spans="1:20" x14ac:dyDescent="0.25">
      <c r="A28" s="3">
        <v>44491</v>
      </c>
      <c r="B28" s="4">
        <v>0.75</v>
      </c>
      <c r="C28" s="5">
        <v>-2.9999999999880001E-2</v>
      </c>
      <c r="D28" s="5">
        <v>0</v>
      </c>
      <c r="E28" s="5">
        <f t="shared" si="1"/>
        <v>0</v>
      </c>
      <c r="F28" s="3">
        <v>44493</v>
      </c>
      <c r="G28" s="4">
        <v>0.75</v>
      </c>
      <c r="H28" s="5">
        <v>0.237999999999048</v>
      </c>
      <c r="I28" s="5">
        <v>0</v>
      </c>
      <c r="J28" s="5">
        <f t="shared" si="2"/>
        <v>0</v>
      </c>
      <c r="K28" s="3">
        <v>44495</v>
      </c>
      <c r="L28" s="4">
        <v>0.75</v>
      </c>
      <c r="M28" s="5">
        <v>3.9999999999839997E-2</v>
      </c>
      <c r="N28" s="5">
        <v>0</v>
      </c>
      <c r="O28" s="5">
        <f t="shared" si="3"/>
        <v>0</v>
      </c>
      <c r="P28" s="3">
        <v>44497</v>
      </c>
      <c r="Q28" s="4">
        <v>0.75</v>
      </c>
      <c r="R28" s="5">
        <v>6.3999999999743998E-2</v>
      </c>
      <c r="S28" s="5">
        <v>0</v>
      </c>
      <c r="T28" s="5">
        <f t="shared" si="4"/>
        <v>0</v>
      </c>
    </row>
    <row r="29" spans="1:20" x14ac:dyDescent="0.25">
      <c r="A29" s="3">
        <v>44491</v>
      </c>
      <c r="B29" s="4">
        <v>0.79166666666666663</v>
      </c>
      <c r="C29" s="5">
        <v>-1.5999999999935999E-2</v>
      </c>
      <c r="D29" s="5">
        <v>0</v>
      </c>
      <c r="E29" s="5">
        <f t="shared" si="1"/>
        <v>0</v>
      </c>
      <c r="F29" s="3">
        <v>44493</v>
      </c>
      <c r="G29" s="4">
        <v>0.79166666666666663</v>
      </c>
      <c r="H29" s="5">
        <v>0.100999999999596</v>
      </c>
      <c r="I29" s="5">
        <v>0</v>
      </c>
      <c r="J29" s="5">
        <f t="shared" si="2"/>
        <v>0</v>
      </c>
      <c r="K29" s="3">
        <v>44495</v>
      </c>
      <c r="L29" s="4">
        <v>0.79166666666666663</v>
      </c>
      <c r="M29" s="5">
        <v>8.5999999999656004E-2</v>
      </c>
      <c r="N29" s="5">
        <v>0</v>
      </c>
      <c r="O29" s="5">
        <f t="shared" si="3"/>
        <v>0</v>
      </c>
      <c r="P29" s="3">
        <v>44497</v>
      </c>
      <c r="Q29" s="4">
        <v>0.79166666666666663</v>
      </c>
      <c r="R29" s="5">
        <v>6.4999999999740002E-2</v>
      </c>
      <c r="S29" s="5">
        <v>0</v>
      </c>
      <c r="T29" s="5">
        <f t="shared" si="4"/>
        <v>0</v>
      </c>
    </row>
    <row r="30" spans="1:20" x14ac:dyDescent="0.25">
      <c r="A30" s="3">
        <v>44491</v>
      </c>
      <c r="B30" s="4">
        <v>0.83333333333333337</v>
      </c>
      <c r="C30" s="5">
        <v>-4.9999999999800003E-2</v>
      </c>
      <c r="D30" s="5">
        <v>0</v>
      </c>
      <c r="E30" s="5">
        <f t="shared" si="1"/>
        <v>0</v>
      </c>
      <c r="F30" s="3">
        <v>44493</v>
      </c>
      <c r="G30" s="4">
        <v>0.83333333333333337</v>
      </c>
      <c r="H30" s="5">
        <v>7.8999999999684004E-2</v>
      </c>
      <c r="I30" s="5">
        <v>0</v>
      </c>
      <c r="J30" s="5">
        <f t="shared" si="2"/>
        <v>0</v>
      </c>
      <c r="K30" s="3">
        <v>44495</v>
      </c>
      <c r="L30" s="4">
        <v>0.83333333333333337</v>
      </c>
      <c r="M30" s="5">
        <v>7.4999999999700001E-2</v>
      </c>
      <c r="N30" s="5">
        <v>0</v>
      </c>
      <c r="O30" s="5">
        <f t="shared" si="3"/>
        <v>0</v>
      </c>
      <c r="P30" s="3">
        <v>44497</v>
      </c>
      <c r="Q30" s="4">
        <v>0.83333333333333337</v>
      </c>
      <c r="R30" s="5">
        <v>0.162999999999348</v>
      </c>
      <c r="S30" s="5">
        <v>0</v>
      </c>
      <c r="T30" s="5">
        <f t="shared" si="4"/>
        <v>0</v>
      </c>
    </row>
    <row r="31" spans="1:20" x14ac:dyDescent="0.25">
      <c r="A31" s="3">
        <v>44491</v>
      </c>
      <c r="B31" s="4">
        <v>0.875</v>
      </c>
      <c r="C31" s="5">
        <v>-9.9999999999599992E-3</v>
      </c>
      <c r="D31" s="5">
        <v>0</v>
      </c>
      <c r="E31" s="5">
        <f t="shared" si="1"/>
        <v>0</v>
      </c>
      <c r="F31" s="3">
        <v>44493</v>
      </c>
      <c r="G31" s="4">
        <v>0.875</v>
      </c>
      <c r="H31" s="5">
        <v>6.7999999999728E-2</v>
      </c>
      <c r="I31" s="5">
        <v>0</v>
      </c>
      <c r="J31" s="5">
        <f t="shared" si="2"/>
        <v>0</v>
      </c>
      <c r="K31" s="3">
        <v>44495</v>
      </c>
      <c r="L31" s="4">
        <v>0.875</v>
      </c>
      <c r="M31" s="5">
        <v>8.0999999999675998E-2</v>
      </c>
      <c r="N31" s="5">
        <v>0</v>
      </c>
      <c r="O31" s="5">
        <f t="shared" si="3"/>
        <v>0</v>
      </c>
      <c r="P31" s="3">
        <v>44497</v>
      </c>
      <c r="Q31" s="4">
        <v>0.875</v>
      </c>
      <c r="R31" s="5">
        <v>-0.12999999999948</v>
      </c>
      <c r="S31" s="5">
        <v>0</v>
      </c>
      <c r="T31" s="5">
        <f t="shared" si="4"/>
        <v>0</v>
      </c>
    </row>
    <row r="32" spans="1:20" x14ac:dyDescent="0.25">
      <c r="A32" s="3">
        <v>44491</v>
      </c>
      <c r="B32" s="4">
        <v>0.91666666666666663</v>
      </c>
      <c r="C32" s="5">
        <v>7.9999999999679997E-3</v>
      </c>
      <c r="D32" s="5">
        <v>0</v>
      </c>
      <c r="E32" s="5">
        <f t="shared" si="1"/>
        <v>0</v>
      </c>
      <c r="F32" s="3">
        <v>44493</v>
      </c>
      <c r="G32" s="4">
        <v>0.91666666666666663</v>
      </c>
      <c r="H32" s="5">
        <v>3.6999999999851999E-2</v>
      </c>
      <c r="I32" s="5">
        <v>0</v>
      </c>
      <c r="J32" s="5">
        <f t="shared" si="2"/>
        <v>0</v>
      </c>
      <c r="K32" s="3">
        <v>44495</v>
      </c>
      <c r="L32" s="4">
        <v>0.91666666666666663</v>
      </c>
      <c r="M32" s="5">
        <v>5.7999999999768001E-2</v>
      </c>
      <c r="N32" s="5">
        <v>0</v>
      </c>
      <c r="O32" s="5">
        <f t="shared" si="3"/>
        <v>0</v>
      </c>
      <c r="P32" s="3">
        <v>44497</v>
      </c>
      <c r="Q32" s="4">
        <v>0.91666666666666663</v>
      </c>
      <c r="R32" s="5">
        <v>-0.14799999999940799</v>
      </c>
      <c r="S32" s="5">
        <v>0</v>
      </c>
      <c r="T32" s="5">
        <f t="shared" si="4"/>
        <v>0</v>
      </c>
    </row>
    <row r="33" spans="1:20" x14ac:dyDescent="0.25">
      <c r="A33" s="3">
        <v>44491</v>
      </c>
      <c r="B33" s="4">
        <v>0.95833333333333337</v>
      </c>
      <c r="C33" s="5">
        <v>-9.9999999999599997E-4</v>
      </c>
      <c r="D33" s="5">
        <v>0</v>
      </c>
      <c r="E33" s="5">
        <f t="shared" si="1"/>
        <v>0</v>
      </c>
      <c r="F33" s="3">
        <v>44493</v>
      </c>
      <c r="G33" s="4">
        <v>0.95833333333333337</v>
      </c>
      <c r="H33" s="5">
        <v>1.3999999999944E-2</v>
      </c>
      <c r="I33" s="5">
        <v>0</v>
      </c>
      <c r="J33" s="5">
        <f t="shared" si="2"/>
        <v>0</v>
      </c>
      <c r="K33" s="3">
        <v>44495</v>
      </c>
      <c r="L33" s="4">
        <v>0.95833333333333337</v>
      </c>
      <c r="M33" s="5">
        <v>4.6999999999811998E-2</v>
      </c>
      <c r="N33" s="5">
        <v>0</v>
      </c>
      <c r="O33" s="5">
        <f t="shared" si="3"/>
        <v>0</v>
      </c>
      <c r="P33" s="3">
        <v>44497</v>
      </c>
      <c r="Q33" s="4">
        <v>0.95833333333333337</v>
      </c>
      <c r="R33" s="5">
        <v>-0.13799999999944801</v>
      </c>
      <c r="S33" s="5">
        <v>0</v>
      </c>
      <c r="T33" s="5">
        <f t="shared" si="4"/>
        <v>0</v>
      </c>
    </row>
    <row r="34" spans="1:20" ht="15.75" thickBot="1" x14ac:dyDescent="0.3">
      <c r="A34" s="3">
        <v>44492</v>
      </c>
      <c r="B34" s="4">
        <v>0</v>
      </c>
      <c r="C34" s="5">
        <v>-2.2999999999908E-2</v>
      </c>
      <c r="D34" s="5">
        <v>0</v>
      </c>
      <c r="E34" s="5">
        <f t="shared" si="1"/>
        <v>0</v>
      </c>
      <c r="F34" s="3">
        <v>44494</v>
      </c>
      <c r="G34" s="4">
        <v>0</v>
      </c>
      <c r="H34" s="5">
        <v>1.4999999999940001E-2</v>
      </c>
      <c r="I34" s="5">
        <v>0</v>
      </c>
      <c r="J34" s="5">
        <f t="shared" si="2"/>
        <v>0</v>
      </c>
      <c r="K34" s="3">
        <v>44496</v>
      </c>
      <c r="L34" s="4">
        <v>0</v>
      </c>
      <c r="M34" s="5">
        <v>9.6999999999611994E-2</v>
      </c>
      <c r="N34" s="5">
        <v>0</v>
      </c>
      <c r="O34" s="5">
        <f t="shared" si="3"/>
        <v>0</v>
      </c>
    </row>
    <row r="35" spans="1:20" ht="15.75" thickBot="1" x14ac:dyDescent="0.3">
      <c r="A35" s="3">
        <v>44492</v>
      </c>
      <c r="B35" s="4">
        <v>4.1666666666666664E-2</v>
      </c>
      <c r="C35" s="5">
        <v>-4.9999999999800003E-2</v>
      </c>
      <c r="D35" s="5">
        <v>0</v>
      </c>
      <c r="E35" s="5">
        <f t="shared" si="1"/>
        <v>0</v>
      </c>
      <c r="F35" s="3">
        <v>44494</v>
      </c>
      <c r="G35" s="4">
        <v>4.1666666666666664E-2</v>
      </c>
      <c r="H35" s="5">
        <v>2.1999999999912E-2</v>
      </c>
      <c r="I35" s="5">
        <v>0</v>
      </c>
      <c r="J35" s="5">
        <f t="shared" si="2"/>
        <v>0</v>
      </c>
      <c r="K35" s="3">
        <v>44496</v>
      </c>
      <c r="L35" s="4">
        <v>4.1666666666666664E-2</v>
      </c>
      <c r="M35" s="5">
        <v>0.17299999999930701</v>
      </c>
      <c r="N35" s="5">
        <v>0</v>
      </c>
      <c r="O35" s="5">
        <f t="shared" si="3"/>
        <v>0</v>
      </c>
      <c r="Q35" s="6" t="s">
        <v>10</v>
      </c>
      <c r="R35" s="7"/>
      <c r="S35" s="7"/>
      <c r="T35" s="8">
        <f>SUM(E10:E57)+SUM(J10:J57)+SUM(O10:O57)+SUM(T10:T33)</f>
        <v>1.4798055529310119</v>
      </c>
    </row>
    <row r="36" spans="1:20" x14ac:dyDescent="0.25">
      <c r="A36" s="3">
        <v>44492</v>
      </c>
      <c r="B36" s="4">
        <v>8.3333333333333329E-2</v>
      </c>
      <c r="C36" s="5">
        <v>-6.9999999999719995E-2</v>
      </c>
      <c r="D36" s="5">
        <v>0</v>
      </c>
      <c r="E36" s="5">
        <f t="shared" si="1"/>
        <v>0</v>
      </c>
      <c r="F36" s="3">
        <v>44494</v>
      </c>
      <c r="G36" s="4">
        <v>8.3333333333333329E-2</v>
      </c>
      <c r="H36" s="5">
        <v>3.9999999999839999E-3</v>
      </c>
      <c r="I36" s="5">
        <v>0</v>
      </c>
      <c r="J36" s="5">
        <f t="shared" si="2"/>
        <v>0</v>
      </c>
      <c r="K36" s="3">
        <v>44496</v>
      </c>
      <c r="L36" s="4">
        <v>8.3333333333333329E-2</v>
      </c>
      <c r="M36" s="5">
        <v>0.17999999999928001</v>
      </c>
      <c r="N36" s="5">
        <v>0</v>
      </c>
      <c r="O36" s="5">
        <f t="shared" si="3"/>
        <v>0</v>
      </c>
    </row>
    <row r="37" spans="1:20" x14ac:dyDescent="0.25">
      <c r="A37" s="3">
        <v>44492</v>
      </c>
      <c r="B37" s="4">
        <v>0.125</v>
      </c>
      <c r="C37" s="5">
        <v>-6.5999999999736006E-2</v>
      </c>
      <c r="D37" s="5">
        <v>0</v>
      </c>
      <c r="E37" s="5">
        <f t="shared" si="1"/>
        <v>0</v>
      </c>
      <c r="F37" s="3">
        <v>44494</v>
      </c>
      <c r="G37" s="4">
        <v>0.125</v>
      </c>
      <c r="H37" s="5">
        <v>-5.9999999999760002E-3</v>
      </c>
      <c r="I37" s="5">
        <v>0</v>
      </c>
      <c r="J37" s="5">
        <f t="shared" si="2"/>
        <v>0</v>
      </c>
      <c r="K37" s="3">
        <v>44496</v>
      </c>
      <c r="L37" s="4">
        <v>0.125</v>
      </c>
      <c r="M37" s="5">
        <v>0.18799999999924799</v>
      </c>
      <c r="N37" s="5">
        <v>0</v>
      </c>
      <c r="O37" s="5">
        <f t="shared" si="3"/>
        <v>0</v>
      </c>
    </row>
    <row r="38" spans="1:20" x14ac:dyDescent="0.25">
      <c r="A38" s="3">
        <v>44492</v>
      </c>
      <c r="B38" s="4">
        <v>0.16666666666666666</v>
      </c>
      <c r="C38" s="5">
        <v>-7.0999999999715999E-2</v>
      </c>
      <c r="D38" s="5">
        <v>0</v>
      </c>
      <c r="E38" s="5">
        <f t="shared" si="1"/>
        <v>0</v>
      </c>
      <c r="F38" s="3">
        <v>44494</v>
      </c>
      <c r="G38" s="4">
        <v>0.16666666666666666</v>
      </c>
      <c r="H38" s="5">
        <v>-1.5999999999935999E-2</v>
      </c>
      <c r="I38" s="5">
        <v>0</v>
      </c>
      <c r="J38" s="5">
        <f t="shared" si="2"/>
        <v>0</v>
      </c>
      <c r="K38" s="3">
        <v>44496</v>
      </c>
      <c r="L38" s="4">
        <v>0.16666666666666666</v>
      </c>
      <c r="M38" s="5">
        <v>0.17199999999931201</v>
      </c>
      <c r="N38" s="5">
        <v>0</v>
      </c>
      <c r="O38" s="5">
        <f t="shared" si="3"/>
        <v>0</v>
      </c>
    </row>
    <row r="39" spans="1:20" x14ac:dyDescent="0.25">
      <c r="A39" s="3">
        <v>44492</v>
      </c>
      <c r="B39" s="4">
        <v>0.20833333333333334</v>
      </c>
      <c r="C39" s="5">
        <v>-7.1999999999712003E-2</v>
      </c>
      <c r="D39" s="5">
        <v>0</v>
      </c>
      <c r="E39" s="5">
        <f t="shared" si="1"/>
        <v>0</v>
      </c>
      <c r="F39" s="3">
        <v>44494</v>
      </c>
      <c r="G39" s="4">
        <v>0.20833333333333334</v>
      </c>
      <c r="H39" s="5">
        <v>0.26799999999892798</v>
      </c>
      <c r="I39" s="5">
        <v>0</v>
      </c>
      <c r="J39" s="5">
        <f t="shared" si="2"/>
        <v>0</v>
      </c>
      <c r="K39" s="3">
        <v>44496</v>
      </c>
      <c r="L39" s="4">
        <v>0.20833333333333334</v>
      </c>
      <c r="M39" s="5">
        <v>0.22099999999911599</v>
      </c>
      <c r="N39" s="5">
        <v>0</v>
      </c>
      <c r="O39" s="5">
        <f t="shared" si="3"/>
        <v>0</v>
      </c>
    </row>
    <row r="40" spans="1:20" x14ac:dyDescent="0.25">
      <c r="A40" s="3">
        <v>44492</v>
      </c>
      <c r="B40" s="4">
        <v>0.25</v>
      </c>
      <c r="C40" s="5">
        <v>-3.0999999999875998E-2</v>
      </c>
      <c r="D40" s="5">
        <v>0</v>
      </c>
      <c r="E40" s="5">
        <f t="shared" si="1"/>
        <v>0</v>
      </c>
      <c r="F40" s="3">
        <v>44494</v>
      </c>
      <c r="G40" s="4">
        <v>0.25</v>
      </c>
      <c r="H40" s="5">
        <v>0.24799999999900799</v>
      </c>
      <c r="I40" s="5">
        <v>0</v>
      </c>
      <c r="J40" s="5">
        <f t="shared" si="2"/>
        <v>0</v>
      </c>
      <c r="K40" s="3">
        <v>44496</v>
      </c>
      <c r="L40" s="4">
        <v>0.25</v>
      </c>
      <c r="M40" s="5">
        <v>0.25999999999896001</v>
      </c>
      <c r="N40" s="5">
        <v>0</v>
      </c>
      <c r="O40" s="5">
        <f t="shared" si="3"/>
        <v>0</v>
      </c>
    </row>
    <row r="41" spans="1:20" x14ac:dyDescent="0.25">
      <c r="A41" s="3">
        <v>44492</v>
      </c>
      <c r="B41" s="4">
        <v>0.29166666666666669</v>
      </c>
      <c r="C41" s="5">
        <v>-4.6999999999811998E-2</v>
      </c>
      <c r="D41" s="5">
        <v>0</v>
      </c>
      <c r="E41" s="5">
        <f t="shared" si="1"/>
        <v>0</v>
      </c>
      <c r="F41" s="3">
        <v>44494</v>
      </c>
      <c r="G41" s="4">
        <v>0.29166666666666669</v>
      </c>
      <c r="H41" s="5">
        <v>0.20099999999919599</v>
      </c>
      <c r="I41" s="5">
        <v>0</v>
      </c>
      <c r="J41" s="5">
        <f t="shared" si="2"/>
        <v>0</v>
      </c>
      <c r="K41" s="3">
        <v>44496</v>
      </c>
      <c r="L41" s="4">
        <v>0.29166666666666669</v>
      </c>
      <c r="M41" s="5">
        <v>0.26699999999893198</v>
      </c>
      <c r="N41" s="5">
        <v>0</v>
      </c>
      <c r="O41" s="5">
        <f t="shared" si="3"/>
        <v>0</v>
      </c>
    </row>
    <row r="42" spans="1:20" x14ac:dyDescent="0.25">
      <c r="A42" s="3">
        <v>44492</v>
      </c>
      <c r="B42" s="4">
        <v>0.33333333333333331</v>
      </c>
      <c r="C42" s="5">
        <v>-6.6999999999731996E-2</v>
      </c>
      <c r="D42" s="5">
        <v>0</v>
      </c>
      <c r="E42" s="5">
        <f t="shared" si="1"/>
        <v>0</v>
      </c>
      <c r="F42" s="3">
        <v>44494</v>
      </c>
      <c r="G42" s="4">
        <v>0.33333333333333331</v>
      </c>
      <c r="H42" s="5">
        <v>0.24499999999902</v>
      </c>
      <c r="I42" s="5">
        <v>0</v>
      </c>
      <c r="J42" s="5">
        <f t="shared" si="2"/>
        <v>0</v>
      </c>
      <c r="K42" s="3">
        <v>44496</v>
      </c>
      <c r="L42" s="4">
        <v>0.33333333333333331</v>
      </c>
      <c r="M42" s="5">
        <v>0.19999999999920001</v>
      </c>
      <c r="N42" s="5">
        <v>0</v>
      </c>
      <c r="O42" s="5">
        <f t="shared" si="3"/>
        <v>0</v>
      </c>
    </row>
    <row r="43" spans="1:20" x14ac:dyDescent="0.25">
      <c r="A43" s="3">
        <v>44492</v>
      </c>
      <c r="B43" s="4">
        <v>0.375</v>
      </c>
      <c r="C43" s="5">
        <v>-7.5999999999696005E-2</v>
      </c>
      <c r="D43" s="5">
        <v>0</v>
      </c>
      <c r="E43" s="5">
        <f t="shared" si="1"/>
        <v>0</v>
      </c>
      <c r="F43" s="3">
        <v>44494</v>
      </c>
      <c r="G43" s="4">
        <v>0.375</v>
      </c>
      <c r="H43" s="5">
        <v>0.14499999999942001</v>
      </c>
      <c r="I43" s="5">
        <v>0</v>
      </c>
      <c r="J43" s="5">
        <f t="shared" si="2"/>
        <v>0</v>
      </c>
      <c r="K43" s="3">
        <v>44496</v>
      </c>
      <c r="L43" s="4">
        <v>0.375</v>
      </c>
      <c r="M43" s="5">
        <v>0.15099999999939601</v>
      </c>
      <c r="N43" s="5">
        <v>0</v>
      </c>
      <c r="O43" s="5">
        <f t="shared" si="3"/>
        <v>0</v>
      </c>
    </row>
    <row r="44" spans="1:20" x14ac:dyDescent="0.25">
      <c r="A44" s="3">
        <v>44492</v>
      </c>
      <c r="B44" s="4">
        <v>0.41666666666666669</v>
      </c>
      <c r="C44" s="5">
        <v>-6.8999999999724004E-2</v>
      </c>
      <c r="D44" s="5">
        <v>0</v>
      </c>
      <c r="E44" s="5">
        <f t="shared" si="1"/>
        <v>0</v>
      </c>
      <c r="F44" s="3">
        <v>44494</v>
      </c>
      <c r="G44" s="4">
        <v>0.41666666666666669</v>
      </c>
      <c r="H44" s="5">
        <v>0.31399999999874401</v>
      </c>
      <c r="I44" s="5">
        <v>0</v>
      </c>
      <c r="J44" s="5">
        <f t="shared" si="2"/>
        <v>0</v>
      </c>
      <c r="K44" s="3">
        <v>44496</v>
      </c>
      <c r="L44" s="4">
        <v>0.41666666666666669</v>
      </c>
      <c r="M44" s="5">
        <v>-0.13399999999946399</v>
      </c>
      <c r="N44" s="5">
        <v>0</v>
      </c>
      <c r="O44" s="5">
        <f t="shared" si="3"/>
        <v>0</v>
      </c>
    </row>
    <row r="45" spans="1:20" x14ac:dyDescent="0.25">
      <c r="A45" s="3">
        <v>44492</v>
      </c>
      <c r="B45" s="4">
        <v>0.45833333333333331</v>
      </c>
      <c r="C45" s="5">
        <v>-7.9999999999679994E-2</v>
      </c>
      <c r="D45" s="5">
        <v>0</v>
      </c>
      <c r="E45" s="5">
        <f t="shared" si="1"/>
        <v>0</v>
      </c>
      <c r="F45" s="3">
        <v>44494</v>
      </c>
      <c r="G45" s="4">
        <v>0.45833333333333331</v>
      </c>
      <c r="H45" s="5">
        <v>0.13399999999946399</v>
      </c>
      <c r="I45" s="5">
        <v>0</v>
      </c>
      <c r="J45" s="5">
        <f t="shared" si="2"/>
        <v>0</v>
      </c>
      <c r="K45" s="3">
        <v>44496</v>
      </c>
      <c r="L45" s="4">
        <v>0.45833333333333331</v>
      </c>
      <c r="M45" s="5">
        <v>-0.46399999999814401</v>
      </c>
      <c r="N45" s="5">
        <v>0</v>
      </c>
      <c r="O45" s="5">
        <f t="shared" si="3"/>
        <v>0</v>
      </c>
    </row>
    <row r="46" spans="1:20" x14ac:dyDescent="0.25">
      <c r="A46" s="3">
        <v>44492</v>
      </c>
      <c r="B46" s="4">
        <v>0.5</v>
      </c>
      <c r="C46" s="5">
        <v>-5.9999999999760002E-2</v>
      </c>
      <c r="D46" s="5">
        <v>0</v>
      </c>
      <c r="E46" s="5">
        <f t="shared" si="1"/>
        <v>0</v>
      </c>
      <c r="F46" s="3">
        <v>44494</v>
      </c>
      <c r="G46" s="4">
        <v>0.5</v>
      </c>
      <c r="H46" s="5">
        <v>0.19999999999920001</v>
      </c>
      <c r="I46" s="5">
        <v>0</v>
      </c>
      <c r="J46" s="5">
        <f t="shared" si="2"/>
        <v>0</v>
      </c>
      <c r="K46" s="3">
        <v>44496</v>
      </c>
      <c r="L46" s="4">
        <v>0.5</v>
      </c>
      <c r="M46" s="5">
        <v>-0.43899999999824402</v>
      </c>
      <c r="N46" s="5">
        <v>0</v>
      </c>
      <c r="O46" s="5">
        <f t="shared" si="3"/>
        <v>0</v>
      </c>
    </row>
    <row r="47" spans="1:20" x14ac:dyDescent="0.25">
      <c r="A47" s="3">
        <v>44492</v>
      </c>
      <c r="B47" s="4">
        <v>0.54166666666666663</v>
      </c>
      <c r="C47" s="5">
        <v>-8.499999999966E-2</v>
      </c>
      <c r="D47" s="5">
        <v>0</v>
      </c>
      <c r="E47" s="5">
        <f t="shared" si="1"/>
        <v>0</v>
      </c>
      <c r="F47" s="3">
        <v>44494</v>
      </c>
      <c r="G47" s="4">
        <v>0.54166666666666663</v>
      </c>
      <c r="H47" s="5">
        <v>0.16099999999935599</v>
      </c>
      <c r="I47" s="5">
        <v>0</v>
      </c>
      <c r="J47" s="5">
        <f t="shared" si="2"/>
        <v>0</v>
      </c>
      <c r="K47" s="3">
        <v>44496</v>
      </c>
      <c r="L47" s="4">
        <v>0.54166666666666663</v>
      </c>
      <c r="M47" s="5">
        <v>-6.4999999999740002E-2</v>
      </c>
      <c r="N47" s="5">
        <v>0</v>
      </c>
      <c r="O47" s="5">
        <f t="shared" si="3"/>
        <v>0</v>
      </c>
    </row>
    <row r="48" spans="1:20" x14ac:dyDescent="0.25">
      <c r="A48" s="3">
        <v>44492</v>
      </c>
      <c r="B48" s="4">
        <v>0.58333333333333337</v>
      </c>
      <c r="C48" s="5">
        <v>-4.3999999999823999E-2</v>
      </c>
      <c r="D48" s="5">
        <v>0</v>
      </c>
      <c r="E48" s="5">
        <f t="shared" si="1"/>
        <v>0</v>
      </c>
      <c r="F48" s="3">
        <v>44494</v>
      </c>
      <c r="G48" s="4">
        <v>0.58333333333333337</v>
      </c>
      <c r="H48" s="5">
        <v>0.1249999999995</v>
      </c>
      <c r="I48" s="5">
        <v>0</v>
      </c>
      <c r="J48" s="5">
        <f t="shared" si="2"/>
        <v>0</v>
      </c>
      <c r="K48" s="3">
        <v>44496</v>
      </c>
      <c r="L48" s="4">
        <v>0.58333333333333337</v>
      </c>
      <c r="M48" s="5">
        <v>-0.11499999999954</v>
      </c>
      <c r="N48" s="5">
        <v>0</v>
      </c>
      <c r="O48" s="5">
        <f t="shared" si="3"/>
        <v>0</v>
      </c>
    </row>
    <row r="49" spans="1:15" x14ac:dyDescent="0.25">
      <c r="A49" s="3">
        <v>44492</v>
      </c>
      <c r="B49" s="4">
        <v>0.625</v>
      </c>
      <c r="C49" s="5">
        <v>-5.8999999999763998E-2</v>
      </c>
      <c r="D49" s="5">
        <v>0</v>
      </c>
      <c r="E49" s="5">
        <f t="shared" si="1"/>
        <v>0</v>
      </c>
      <c r="F49" s="3">
        <v>44494</v>
      </c>
      <c r="G49" s="4">
        <v>0.625</v>
      </c>
      <c r="H49" s="5">
        <v>0.311999999998752</v>
      </c>
      <c r="I49" s="5">
        <v>0</v>
      </c>
      <c r="J49" s="5">
        <f t="shared" si="2"/>
        <v>0</v>
      </c>
      <c r="K49" s="3">
        <v>44496</v>
      </c>
      <c r="L49" s="4">
        <v>0.625</v>
      </c>
      <c r="M49" s="5">
        <v>-0.11699999999953201</v>
      </c>
      <c r="N49" s="5">
        <v>0</v>
      </c>
      <c r="O49" s="5">
        <f t="shared" si="3"/>
        <v>0</v>
      </c>
    </row>
    <row r="50" spans="1:15" x14ac:dyDescent="0.25">
      <c r="A50" s="3">
        <v>44492</v>
      </c>
      <c r="B50" s="4">
        <v>0.66666666666666663</v>
      </c>
      <c r="C50" s="5">
        <v>-0.102999999999588</v>
      </c>
      <c r="D50" s="5">
        <v>0</v>
      </c>
      <c r="E50" s="5">
        <f t="shared" si="1"/>
        <v>0</v>
      </c>
      <c r="F50" s="3">
        <v>44494</v>
      </c>
      <c r="G50" s="4">
        <v>0.66666666666666663</v>
      </c>
      <c r="H50" s="5">
        <v>0.36499999999853999</v>
      </c>
      <c r="I50" s="5">
        <v>0</v>
      </c>
      <c r="J50" s="5">
        <f t="shared" si="2"/>
        <v>0</v>
      </c>
      <c r="K50" s="3">
        <v>44496</v>
      </c>
      <c r="L50" s="4">
        <v>0.66666666666666663</v>
      </c>
      <c r="M50" s="5">
        <v>-2.3999999999904001E-2</v>
      </c>
      <c r="N50" s="5">
        <v>0</v>
      </c>
      <c r="O50" s="5">
        <f t="shared" si="3"/>
        <v>0</v>
      </c>
    </row>
    <row r="51" spans="1:15" x14ac:dyDescent="0.25">
      <c r="A51" s="3">
        <v>44492</v>
      </c>
      <c r="B51" s="4">
        <v>0.70833333333333337</v>
      </c>
      <c r="C51" s="5">
        <v>-0.127999999999488</v>
      </c>
      <c r="D51" s="5">
        <v>0</v>
      </c>
      <c r="E51" s="5">
        <f t="shared" si="1"/>
        <v>0</v>
      </c>
      <c r="F51" s="3">
        <v>44494</v>
      </c>
      <c r="G51" s="4">
        <v>0.70833333333333337</v>
      </c>
      <c r="H51" s="5">
        <v>0.46499999999814001</v>
      </c>
      <c r="I51" s="5">
        <v>0</v>
      </c>
      <c r="J51" s="5">
        <f t="shared" si="2"/>
        <v>0</v>
      </c>
      <c r="K51" s="3">
        <v>44496</v>
      </c>
      <c r="L51" s="4">
        <v>0.70833333333333337</v>
      </c>
      <c r="M51" s="5">
        <v>1.4999999999940001E-2</v>
      </c>
      <c r="N51" s="5">
        <v>0</v>
      </c>
      <c r="O51" s="5">
        <f t="shared" si="3"/>
        <v>0</v>
      </c>
    </row>
    <row r="52" spans="1:15" x14ac:dyDescent="0.25">
      <c r="A52" s="3">
        <v>44492</v>
      </c>
      <c r="B52" s="4">
        <v>0.75</v>
      </c>
      <c r="C52" s="5">
        <v>-8.8999999999644003E-2</v>
      </c>
      <c r="D52" s="5">
        <v>0</v>
      </c>
      <c r="E52" s="5">
        <f t="shared" si="1"/>
        <v>0</v>
      </c>
      <c r="F52" s="3">
        <v>44494</v>
      </c>
      <c r="G52" s="4">
        <v>0.75</v>
      </c>
      <c r="H52" s="5">
        <v>0.68999999999724004</v>
      </c>
      <c r="I52" s="5">
        <v>0</v>
      </c>
      <c r="J52" s="5">
        <f t="shared" si="2"/>
        <v>0</v>
      </c>
      <c r="K52" s="3">
        <v>44496</v>
      </c>
      <c r="L52" s="4">
        <v>0.75</v>
      </c>
      <c r="M52" s="5">
        <v>0.16799999999932799</v>
      </c>
      <c r="N52" s="5">
        <v>0</v>
      </c>
      <c r="O52" s="5">
        <f t="shared" si="3"/>
        <v>0</v>
      </c>
    </row>
    <row r="53" spans="1:15" x14ac:dyDescent="0.25">
      <c r="A53" s="3">
        <v>44492</v>
      </c>
      <c r="B53" s="4">
        <v>0.79166666666666663</v>
      </c>
      <c r="C53" s="5">
        <v>-7.8999999999684004E-2</v>
      </c>
      <c r="D53" s="5">
        <v>0</v>
      </c>
      <c r="E53" s="5">
        <f t="shared" si="1"/>
        <v>0</v>
      </c>
      <c r="F53" s="3">
        <v>44494</v>
      </c>
      <c r="G53" s="4">
        <v>0.79166666666666663</v>
      </c>
      <c r="H53" s="5">
        <v>0.43799999999824801</v>
      </c>
      <c r="I53" s="5">
        <v>0</v>
      </c>
      <c r="J53" s="5">
        <f t="shared" si="2"/>
        <v>0</v>
      </c>
      <c r="K53" s="3">
        <v>44496</v>
      </c>
      <c r="L53" s="4">
        <v>0.79166666666666663</v>
      </c>
      <c r="M53" s="5">
        <v>0.30699999999877198</v>
      </c>
      <c r="N53" s="5">
        <v>0</v>
      </c>
      <c r="O53" s="5">
        <f t="shared" si="3"/>
        <v>0</v>
      </c>
    </row>
    <row r="54" spans="1:15" x14ac:dyDescent="0.25">
      <c r="A54" s="3">
        <v>44492</v>
      </c>
      <c r="B54" s="4">
        <v>0.83333333333333337</v>
      </c>
      <c r="C54" s="5">
        <v>-8.5999999999656004E-2</v>
      </c>
      <c r="D54" s="5">
        <v>0</v>
      </c>
      <c r="E54" s="5">
        <f t="shared" si="1"/>
        <v>0</v>
      </c>
      <c r="F54" s="3">
        <v>44494</v>
      </c>
      <c r="G54" s="4">
        <v>0.83333333333333337</v>
      </c>
      <c r="H54" s="5">
        <v>0.50899999999796397</v>
      </c>
      <c r="I54" s="5">
        <v>0</v>
      </c>
      <c r="J54" s="5">
        <f t="shared" si="2"/>
        <v>0</v>
      </c>
      <c r="K54" s="3">
        <v>44496</v>
      </c>
      <c r="L54" s="4">
        <v>0.83333333333333337</v>
      </c>
      <c r="M54" s="5">
        <v>0.32899999999868401</v>
      </c>
      <c r="N54" s="5">
        <v>0</v>
      </c>
      <c r="O54" s="5">
        <f t="shared" si="3"/>
        <v>0</v>
      </c>
    </row>
    <row r="55" spans="1:15" x14ac:dyDescent="0.25">
      <c r="A55" s="3">
        <v>44492</v>
      </c>
      <c r="B55" s="4">
        <v>0.875</v>
      </c>
      <c r="C55" s="5">
        <v>-6.8999999999724004E-2</v>
      </c>
      <c r="D55" s="5">
        <v>0</v>
      </c>
      <c r="E55" s="5">
        <f t="shared" si="1"/>
        <v>0</v>
      </c>
      <c r="F55" s="3">
        <v>44494</v>
      </c>
      <c r="G55" s="4">
        <v>0.875</v>
      </c>
      <c r="H55" s="5">
        <v>0.50499999999797995</v>
      </c>
      <c r="I55" s="5">
        <v>0</v>
      </c>
      <c r="J55" s="5">
        <f t="shared" si="2"/>
        <v>0</v>
      </c>
      <c r="K55" s="3">
        <v>44496</v>
      </c>
      <c r="L55" s="4">
        <v>0.875</v>
      </c>
      <c r="M55" s="5">
        <v>0.35499999999858001</v>
      </c>
      <c r="N55" s="5">
        <v>0</v>
      </c>
      <c r="O55" s="5">
        <f t="shared" si="3"/>
        <v>0</v>
      </c>
    </row>
    <row r="56" spans="1:15" x14ac:dyDescent="0.25">
      <c r="A56" s="3">
        <v>44492</v>
      </c>
      <c r="B56" s="4">
        <v>0.91666666666666663</v>
      </c>
      <c r="C56" s="5">
        <v>-8.1999999999672002E-2</v>
      </c>
      <c r="D56" s="5">
        <v>0</v>
      </c>
      <c r="E56" s="5">
        <f t="shared" si="1"/>
        <v>0</v>
      </c>
      <c r="F56" s="3">
        <v>44494</v>
      </c>
      <c r="G56" s="4">
        <v>0.91666666666666663</v>
      </c>
      <c r="H56" s="5">
        <v>8.2999999999668006E-2</v>
      </c>
      <c r="I56" s="5">
        <v>0</v>
      </c>
      <c r="J56" s="5">
        <f t="shared" si="2"/>
        <v>0</v>
      </c>
      <c r="K56" s="3">
        <v>44496</v>
      </c>
      <c r="L56" s="4">
        <v>0.91666666666666663</v>
      </c>
      <c r="M56" s="5">
        <v>-5.7999999999768001E-2</v>
      </c>
      <c r="N56" s="5">
        <v>0</v>
      </c>
      <c r="O56" s="5">
        <f t="shared" si="3"/>
        <v>0</v>
      </c>
    </row>
    <row r="57" spans="1:15" x14ac:dyDescent="0.25">
      <c r="A57" s="3">
        <v>44492</v>
      </c>
      <c r="B57" s="4">
        <v>0.95833333333333337</v>
      </c>
      <c r="C57" s="5">
        <v>-0.108999999999564</v>
      </c>
      <c r="D57" s="5">
        <v>0</v>
      </c>
      <c r="E57" s="5">
        <f t="shared" si="1"/>
        <v>0</v>
      </c>
      <c r="F57" s="3">
        <v>44494</v>
      </c>
      <c r="G57" s="4">
        <v>0.95833333333333337</v>
      </c>
      <c r="H57" s="5">
        <v>8.499999999966E-2</v>
      </c>
      <c r="I57" s="5">
        <v>0</v>
      </c>
      <c r="J57" s="5">
        <f t="shared" si="2"/>
        <v>0</v>
      </c>
      <c r="K57" s="3">
        <v>44496</v>
      </c>
      <c r="L57" s="4">
        <v>0.95833333333333337</v>
      </c>
      <c r="M57" s="5">
        <v>-5.4999999999780003E-2</v>
      </c>
      <c r="N57" s="5">
        <v>0</v>
      </c>
      <c r="O57" s="5">
        <f t="shared" si="3"/>
        <v>0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3A360-D69B-43D5-989E-3904BE64085F}">
  <dimension ref="A1:O35"/>
  <sheetViews>
    <sheetView workbookViewId="0">
      <selection activeCell="E5" sqref="E5"/>
    </sheetView>
  </sheetViews>
  <sheetFormatPr defaultRowHeight="15" x14ac:dyDescent="0.25"/>
  <sheetData>
    <row r="1" spans="1:15" x14ac:dyDescent="0.25">
      <c r="A1" s="1" t="s">
        <v>0</v>
      </c>
      <c r="B1" s="1"/>
      <c r="C1" s="1"/>
    </row>
    <row r="2" spans="1:15" x14ac:dyDescent="0.25">
      <c r="A2" s="1" t="s">
        <v>1</v>
      </c>
      <c r="B2" s="1"/>
      <c r="C2" s="1"/>
    </row>
    <row r="3" spans="1:15" x14ac:dyDescent="0.25">
      <c r="A3" s="1" t="s">
        <v>2</v>
      </c>
      <c r="B3" s="1"/>
      <c r="C3" s="1"/>
    </row>
    <row r="4" spans="1:15" x14ac:dyDescent="0.25">
      <c r="A4" s="1" t="s">
        <v>3</v>
      </c>
      <c r="B4" s="1"/>
      <c r="C4" s="1"/>
      <c r="G4" s="36" t="s">
        <v>99</v>
      </c>
    </row>
    <row r="5" spans="1:15" x14ac:dyDescent="0.25">
      <c r="A5" s="1" t="s">
        <v>4</v>
      </c>
      <c r="B5" s="1"/>
      <c r="C5" s="1"/>
    </row>
    <row r="6" spans="1:15" x14ac:dyDescent="0.25">
      <c r="A6" s="1"/>
      <c r="B6" s="1"/>
      <c r="C6" s="1"/>
    </row>
    <row r="7" spans="1:15" x14ac:dyDescent="0.25">
      <c r="A7" s="1"/>
      <c r="B7" s="1"/>
      <c r="C7" s="1"/>
      <c r="I7" s="23" t="s">
        <v>81</v>
      </c>
      <c r="J7" s="23"/>
      <c r="K7" s="23"/>
      <c r="L7" s="24">
        <f>MAX(D10:D33,I10:I33,N10:N33)</f>
        <v>0</v>
      </c>
    </row>
    <row r="8" spans="1:15" x14ac:dyDescent="0.25">
      <c r="A8" s="1"/>
      <c r="B8" s="1"/>
      <c r="C8" s="1"/>
    </row>
    <row r="9" spans="1:15" x14ac:dyDescent="0.25">
      <c r="A9" s="35" t="s">
        <v>5</v>
      </c>
      <c r="B9" s="35" t="s">
        <v>6</v>
      </c>
      <c r="C9" s="35" t="s">
        <v>7</v>
      </c>
      <c r="D9" s="35" t="s">
        <v>8</v>
      </c>
      <c r="E9" s="35" t="s">
        <v>9</v>
      </c>
      <c r="F9" s="35" t="s">
        <v>5</v>
      </c>
      <c r="G9" s="35" t="s">
        <v>6</v>
      </c>
      <c r="H9" s="35" t="s">
        <v>7</v>
      </c>
      <c r="I9" s="35" t="s">
        <v>8</v>
      </c>
      <c r="J9" s="35" t="s">
        <v>9</v>
      </c>
      <c r="K9" s="35" t="s">
        <v>5</v>
      </c>
      <c r="L9" s="35" t="s">
        <v>6</v>
      </c>
      <c r="M9" s="35" t="s">
        <v>7</v>
      </c>
      <c r="N9" s="35" t="s">
        <v>8</v>
      </c>
      <c r="O9" s="35" t="s">
        <v>9</v>
      </c>
    </row>
    <row r="10" spans="1:15" x14ac:dyDescent="0.25">
      <c r="A10" s="3">
        <v>44498</v>
      </c>
      <c r="B10" s="4">
        <v>0</v>
      </c>
      <c r="C10" s="37">
        <v>-0.15999999999935999</v>
      </c>
      <c r="D10" s="5">
        <v>0</v>
      </c>
      <c r="E10" s="5">
        <f t="shared" ref="E10:E33" si="0">D10*0.0827</f>
        <v>0</v>
      </c>
      <c r="F10" s="3">
        <v>44499</v>
      </c>
      <c r="G10" s="4">
        <v>0</v>
      </c>
      <c r="H10" s="37">
        <v>6.5999999999736006E-2</v>
      </c>
      <c r="I10" s="5">
        <v>0</v>
      </c>
      <c r="J10" s="5">
        <f t="shared" ref="J10:J33" si="1">I10*0.0827</f>
        <v>0</v>
      </c>
      <c r="K10" s="3">
        <v>44500</v>
      </c>
      <c r="L10" s="4">
        <v>0</v>
      </c>
      <c r="M10" s="37">
        <v>0.27299999999890801</v>
      </c>
      <c r="N10" s="5">
        <v>0</v>
      </c>
      <c r="O10" s="5">
        <f t="shared" ref="O10:O33" si="2">N10*0.0827</f>
        <v>0</v>
      </c>
    </row>
    <row r="11" spans="1:15" x14ac:dyDescent="0.25">
      <c r="A11" s="3">
        <v>44498</v>
      </c>
      <c r="B11" s="4">
        <v>4.1666666666666664E-2</v>
      </c>
      <c r="C11" s="37">
        <v>-0.15299999999938799</v>
      </c>
      <c r="D11" s="5">
        <v>0</v>
      </c>
      <c r="E11" s="5">
        <f t="shared" si="0"/>
        <v>0</v>
      </c>
      <c r="F11" s="3">
        <v>44499</v>
      </c>
      <c r="G11" s="4">
        <v>4.1666666666666664E-2</v>
      </c>
      <c r="H11" s="37">
        <v>-1.0999999999956E-2</v>
      </c>
      <c r="I11" s="5">
        <v>0</v>
      </c>
      <c r="J11" s="5">
        <f t="shared" si="1"/>
        <v>0</v>
      </c>
      <c r="K11" s="3">
        <v>44500</v>
      </c>
      <c r="L11" s="4">
        <v>4.1666666666666664E-2</v>
      </c>
      <c r="M11" s="37">
        <v>0.26499999999893997</v>
      </c>
      <c r="N11" s="5">
        <v>0</v>
      </c>
      <c r="O11" s="5">
        <f t="shared" si="2"/>
        <v>0</v>
      </c>
    </row>
    <row r="12" spans="1:15" x14ac:dyDescent="0.25">
      <c r="A12" s="3">
        <v>44498</v>
      </c>
      <c r="B12" s="4">
        <v>8.3333333333333329E-2</v>
      </c>
      <c r="C12" s="37">
        <v>-0.15899999999936401</v>
      </c>
      <c r="D12" s="5">
        <v>0</v>
      </c>
      <c r="E12" s="5">
        <f t="shared" si="0"/>
        <v>0</v>
      </c>
      <c r="F12" s="3">
        <v>44499</v>
      </c>
      <c r="G12" s="4">
        <v>8.3333333333333329E-2</v>
      </c>
      <c r="H12" s="37">
        <v>-3.9999999999839997E-2</v>
      </c>
      <c r="I12" s="5">
        <v>0</v>
      </c>
      <c r="J12" s="5">
        <f t="shared" si="1"/>
        <v>0</v>
      </c>
      <c r="K12" s="3">
        <v>44500</v>
      </c>
      <c r="L12" s="4">
        <v>8.3333333333333329E-2</v>
      </c>
      <c r="M12" s="37">
        <v>-5.7999999999768001E-2</v>
      </c>
      <c r="N12" s="5">
        <v>0</v>
      </c>
      <c r="O12" s="5">
        <f t="shared" si="2"/>
        <v>0</v>
      </c>
    </row>
    <row r="13" spans="1:15" x14ac:dyDescent="0.25">
      <c r="A13" s="3">
        <v>44498</v>
      </c>
      <c r="B13" s="4">
        <v>0.125</v>
      </c>
      <c r="C13" s="37">
        <v>-0.15199999999939201</v>
      </c>
      <c r="D13" s="5">
        <v>0</v>
      </c>
      <c r="E13" s="5">
        <f t="shared" si="0"/>
        <v>0</v>
      </c>
      <c r="F13" s="3">
        <v>44499</v>
      </c>
      <c r="G13" s="4">
        <v>0.125</v>
      </c>
      <c r="H13" s="37">
        <v>0.101999999999592</v>
      </c>
      <c r="I13" s="5">
        <v>0</v>
      </c>
      <c r="J13" s="5">
        <f t="shared" si="1"/>
        <v>0</v>
      </c>
      <c r="K13" s="3">
        <v>44500</v>
      </c>
      <c r="L13" s="4">
        <v>0.125</v>
      </c>
      <c r="M13" s="37">
        <v>-8.3999999999663996E-2</v>
      </c>
      <c r="N13" s="5">
        <v>0</v>
      </c>
      <c r="O13" s="5">
        <f t="shared" si="2"/>
        <v>0</v>
      </c>
    </row>
    <row r="14" spans="1:15" x14ac:dyDescent="0.25">
      <c r="A14" s="3">
        <v>44498</v>
      </c>
      <c r="B14" s="4">
        <v>0.16666666666666666</v>
      </c>
      <c r="C14" s="37">
        <v>-0.15799999999936801</v>
      </c>
      <c r="D14" s="5">
        <v>0</v>
      </c>
      <c r="E14" s="5">
        <f t="shared" si="0"/>
        <v>0</v>
      </c>
      <c r="F14" s="3">
        <v>44499</v>
      </c>
      <c r="G14" s="4">
        <v>0.16666666666666666</v>
      </c>
      <c r="H14" s="37">
        <v>9.5999999999616004E-2</v>
      </c>
      <c r="I14" s="5">
        <v>0</v>
      </c>
      <c r="J14" s="5">
        <f t="shared" si="1"/>
        <v>0</v>
      </c>
      <c r="K14" s="3">
        <v>44500</v>
      </c>
      <c r="L14" s="4">
        <v>0.16666666666666666</v>
      </c>
      <c r="M14" s="37">
        <v>-6.8999999999724004E-2</v>
      </c>
      <c r="N14" s="5">
        <v>0</v>
      </c>
      <c r="O14" s="5">
        <f t="shared" si="2"/>
        <v>0</v>
      </c>
    </row>
    <row r="15" spans="1:15" x14ac:dyDescent="0.25">
      <c r="A15" s="3">
        <v>44498</v>
      </c>
      <c r="B15" s="4">
        <v>0.20833333333333334</v>
      </c>
      <c r="C15" s="37">
        <v>-0.14099999999943599</v>
      </c>
      <c r="D15" s="5">
        <v>0</v>
      </c>
      <c r="E15" s="5">
        <f t="shared" si="0"/>
        <v>0</v>
      </c>
      <c r="F15" s="3">
        <v>44499</v>
      </c>
      <c r="G15" s="4">
        <v>0.20833333333333334</v>
      </c>
      <c r="H15" s="37">
        <v>7.1999999999712003E-2</v>
      </c>
      <c r="I15" s="5">
        <v>0</v>
      </c>
      <c r="J15" s="5">
        <f t="shared" si="1"/>
        <v>0</v>
      </c>
      <c r="K15" s="3">
        <v>44500</v>
      </c>
      <c r="L15" s="4">
        <v>0.20833333333333334</v>
      </c>
      <c r="M15" s="37">
        <v>-6.3999999999743998E-2</v>
      </c>
      <c r="N15" s="5">
        <v>0</v>
      </c>
      <c r="O15" s="5">
        <f t="shared" si="2"/>
        <v>0</v>
      </c>
    </row>
    <row r="16" spans="1:15" x14ac:dyDescent="0.25">
      <c r="A16" s="3">
        <v>44498</v>
      </c>
      <c r="B16" s="4">
        <v>0.25</v>
      </c>
      <c r="C16" s="37">
        <v>-0.1499999999994</v>
      </c>
      <c r="D16" s="5">
        <v>0</v>
      </c>
      <c r="E16" s="5">
        <f t="shared" si="0"/>
        <v>0</v>
      </c>
      <c r="F16" s="3">
        <v>44499</v>
      </c>
      <c r="G16" s="4">
        <v>0.25</v>
      </c>
      <c r="H16" s="37">
        <v>1.5999999999935999E-2</v>
      </c>
      <c r="I16" s="5">
        <v>0</v>
      </c>
      <c r="J16" s="5">
        <f t="shared" si="1"/>
        <v>0</v>
      </c>
      <c r="K16" s="3">
        <v>44500</v>
      </c>
      <c r="L16" s="4">
        <v>0.25</v>
      </c>
      <c r="M16" s="37">
        <v>-7.0999999999715999E-2</v>
      </c>
      <c r="N16" s="5">
        <v>0</v>
      </c>
      <c r="O16" s="5">
        <f t="shared" si="2"/>
        <v>0</v>
      </c>
    </row>
    <row r="17" spans="1:15" x14ac:dyDescent="0.25">
      <c r="A17" s="3">
        <v>44498</v>
      </c>
      <c r="B17" s="4">
        <v>0.29166666666666669</v>
      </c>
      <c r="C17" s="37">
        <v>-0.141999999999432</v>
      </c>
      <c r="D17" s="5">
        <v>0</v>
      </c>
      <c r="E17" s="5">
        <f t="shared" si="0"/>
        <v>0</v>
      </c>
      <c r="F17" s="3">
        <v>44499</v>
      </c>
      <c r="G17" s="4">
        <v>0.29166666666666669</v>
      </c>
      <c r="H17" s="37">
        <v>1.5999999999935999E-2</v>
      </c>
      <c r="I17" s="5">
        <v>0</v>
      </c>
      <c r="J17" s="5">
        <f t="shared" si="1"/>
        <v>0</v>
      </c>
      <c r="K17" s="3">
        <v>44500</v>
      </c>
      <c r="L17" s="4">
        <v>0.29166666666666669</v>
      </c>
      <c r="M17" s="37">
        <v>-7.6999999999691995E-2</v>
      </c>
      <c r="N17" s="5">
        <v>0</v>
      </c>
      <c r="O17" s="5">
        <f t="shared" si="2"/>
        <v>0</v>
      </c>
    </row>
    <row r="18" spans="1:15" x14ac:dyDescent="0.25">
      <c r="A18" s="3">
        <v>44498</v>
      </c>
      <c r="B18" s="4">
        <v>0.33333333333333331</v>
      </c>
      <c r="C18" s="37">
        <v>-0.15399999999938399</v>
      </c>
      <c r="D18" s="5">
        <v>0</v>
      </c>
      <c r="E18" s="5">
        <f t="shared" si="0"/>
        <v>0</v>
      </c>
      <c r="F18" s="3">
        <v>44499</v>
      </c>
      <c r="G18" s="4">
        <v>0.33333333333333331</v>
      </c>
      <c r="H18" s="37">
        <v>-3.9999999999839999E-3</v>
      </c>
      <c r="I18" s="5">
        <v>0</v>
      </c>
      <c r="J18" s="5">
        <f t="shared" si="1"/>
        <v>0</v>
      </c>
      <c r="K18" s="3">
        <v>44500</v>
      </c>
      <c r="L18" s="4">
        <v>0.33333333333333331</v>
      </c>
      <c r="M18" s="37">
        <v>-6.7999999999728E-2</v>
      </c>
      <c r="N18" s="5">
        <v>0</v>
      </c>
      <c r="O18" s="5">
        <f t="shared" si="2"/>
        <v>0</v>
      </c>
    </row>
    <row r="19" spans="1:15" x14ac:dyDescent="0.25">
      <c r="A19" s="3">
        <v>44498</v>
      </c>
      <c r="B19" s="4">
        <v>0.375</v>
      </c>
      <c r="C19" s="37">
        <v>-0.12599999999949599</v>
      </c>
      <c r="D19" s="5">
        <v>0</v>
      </c>
      <c r="E19" s="5">
        <f t="shared" si="0"/>
        <v>0</v>
      </c>
      <c r="F19" s="3">
        <v>44499</v>
      </c>
      <c r="G19" s="4">
        <v>0.375</v>
      </c>
      <c r="H19" s="37">
        <v>-0.10699999999957201</v>
      </c>
      <c r="I19" s="5">
        <v>0</v>
      </c>
      <c r="J19" s="5">
        <f t="shared" si="1"/>
        <v>0</v>
      </c>
      <c r="K19" s="3">
        <v>44500</v>
      </c>
      <c r="L19" s="4">
        <v>0.375</v>
      </c>
      <c r="M19" s="37">
        <v>-4.9999999999800003E-2</v>
      </c>
      <c r="N19" s="5">
        <v>0</v>
      </c>
      <c r="O19" s="5">
        <f t="shared" si="2"/>
        <v>0</v>
      </c>
    </row>
    <row r="20" spans="1:15" x14ac:dyDescent="0.25">
      <c r="A20" s="3">
        <v>44498</v>
      </c>
      <c r="B20" s="4">
        <v>0.41666666666666669</v>
      </c>
      <c r="C20" s="37">
        <v>-0.13999999999943999</v>
      </c>
      <c r="D20" s="5">
        <v>0</v>
      </c>
      <c r="E20" s="5">
        <f t="shared" si="0"/>
        <v>0</v>
      </c>
      <c r="F20" s="3">
        <v>44499</v>
      </c>
      <c r="G20" s="4">
        <v>0.41666666666666669</v>
      </c>
      <c r="H20" s="37">
        <v>-0.168999999999324</v>
      </c>
      <c r="I20" s="5">
        <v>0</v>
      </c>
      <c r="J20" s="5">
        <f t="shared" si="1"/>
        <v>0</v>
      </c>
      <c r="K20" s="3">
        <v>44500</v>
      </c>
      <c r="L20" s="4">
        <v>0.41666666666666669</v>
      </c>
      <c r="M20" s="37">
        <v>-9.9999999999599997E-4</v>
      </c>
      <c r="N20" s="5">
        <v>0</v>
      </c>
      <c r="O20" s="5">
        <f t="shared" si="2"/>
        <v>0</v>
      </c>
    </row>
    <row r="21" spans="1:15" x14ac:dyDescent="0.25">
      <c r="A21" s="3">
        <v>44498</v>
      </c>
      <c r="B21" s="4">
        <v>0.45833333333333331</v>
      </c>
      <c r="C21" s="37">
        <v>-0.39499999999842</v>
      </c>
      <c r="D21" s="5">
        <v>0</v>
      </c>
      <c r="E21" s="5">
        <f t="shared" si="0"/>
        <v>0</v>
      </c>
      <c r="F21" s="3">
        <v>44499</v>
      </c>
      <c r="G21" s="4">
        <v>0.45833333333333331</v>
      </c>
      <c r="H21" s="37">
        <v>-0.24299999999902799</v>
      </c>
      <c r="I21" s="5">
        <v>0</v>
      </c>
      <c r="J21" s="5">
        <f t="shared" si="1"/>
        <v>0</v>
      </c>
      <c r="K21" s="3">
        <v>44500</v>
      </c>
      <c r="L21" s="4">
        <v>0.45833333333333331</v>
      </c>
      <c r="M21" s="37">
        <v>3.1999999999871999E-2</v>
      </c>
      <c r="N21" s="5">
        <v>0</v>
      </c>
      <c r="O21" s="5">
        <f t="shared" si="2"/>
        <v>0</v>
      </c>
    </row>
    <row r="22" spans="1:15" x14ac:dyDescent="0.25">
      <c r="A22" s="3">
        <v>44498</v>
      </c>
      <c r="B22" s="4">
        <v>0.5</v>
      </c>
      <c r="C22" s="37">
        <v>-0.44499999999821999</v>
      </c>
      <c r="D22" s="5">
        <v>0</v>
      </c>
      <c r="E22" s="5">
        <f t="shared" si="0"/>
        <v>0</v>
      </c>
      <c r="F22" s="3">
        <v>44499</v>
      </c>
      <c r="G22" s="4">
        <v>0.5</v>
      </c>
      <c r="H22" s="37">
        <v>-0.19399999999922399</v>
      </c>
      <c r="I22" s="5">
        <v>0</v>
      </c>
      <c r="J22" s="5">
        <f t="shared" si="1"/>
        <v>0</v>
      </c>
      <c r="K22" s="3">
        <v>44500</v>
      </c>
      <c r="L22" s="4">
        <v>0.5</v>
      </c>
      <c r="M22" s="37">
        <v>1.5999999999935999E-2</v>
      </c>
      <c r="N22" s="5">
        <v>0</v>
      </c>
      <c r="O22" s="5">
        <f t="shared" si="2"/>
        <v>0</v>
      </c>
    </row>
    <row r="23" spans="1:15" x14ac:dyDescent="0.25">
      <c r="A23" s="3">
        <v>44498</v>
      </c>
      <c r="B23" s="4">
        <v>0.54166666666666663</v>
      </c>
      <c r="C23" s="37">
        <v>-0.14499999999942001</v>
      </c>
      <c r="D23" s="5">
        <v>0</v>
      </c>
      <c r="E23" s="5">
        <f t="shared" si="0"/>
        <v>0</v>
      </c>
      <c r="F23" s="3">
        <v>44499</v>
      </c>
      <c r="G23" s="4">
        <v>0.54166666666666663</v>
      </c>
      <c r="H23" s="37">
        <v>-0.203999999999184</v>
      </c>
      <c r="I23" s="5">
        <v>0</v>
      </c>
      <c r="J23" s="5">
        <f t="shared" si="1"/>
        <v>0</v>
      </c>
      <c r="K23" s="3">
        <v>44500</v>
      </c>
      <c r="L23" s="4">
        <v>0.54166666666666663</v>
      </c>
      <c r="M23" s="37">
        <v>-0.197999999999208</v>
      </c>
      <c r="N23" s="5">
        <v>0</v>
      </c>
      <c r="O23" s="5">
        <f t="shared" si="2"/>
        <v>0</v>
      </c>
    </row>
    <row r="24" spans="1:15" x14ac:dyDescent="0.25">
      <c r="A24" s="3">
        <v>44498</v>
      </c>
      <c r="B24" s="4">
        <v>0.58333333333333337</v>
      </c>
      <c r="C24" s="37">
        <v>-0.37399999999850397</v>
      </c>
      <c r="D24" s="5">
        <v>0</v>
      </c>
      <c r="E24" s="5">
        <f t="shared" si="0"/>
        <v>0</v>
      </c>
      <c r="F24" s="3">
        <v>44499</v>
      </c>
      <c r="G24" s="4">
        <v>0.58333333333333337</v>
      </c>
      <c r="H24" s="37">
        <v>-0.168999999999324</v>
      </c>
      <c r="I24" s="5">
        <v>0</v>
      </c>
      <c r="J24" s="5">
        <f t="shared" si="1"/>
        <v>0</v>
      </c>
      <c r="K24" s="3">
        <v>44500</v>
      </c>
      <c r="L24" s="4">
        <v>0.58333333333333337</v>
      </c>
      <c r="M24" s="37">
        <v>-0.14699999999941199</v>
      </c>
      <c r="N24" s="5">
        <v>0</v>
      </c>
      <c r="O24" s="5">
        <f t="shared" si="2"/>
        <v>0</v>
      </c>
    </row>
    <row r="25" spans="1:15" x14ac:dyDescent="0.25">
      <c r="A25" s="3">
        <v>44498</v>
      </c>
      <c r="B25" s="4">
        <v>0.625</v>
      </c>
      <c r="C25" s="37">
        <v>-0.26599999999893598</v>
      </c>
      <c r="D25" s="5">
        <v>0</v>
      </c>
      <c r="E25" s="5">
        <f t="shared" si="0"/>
        <v>0</v>
      </c>
      <c r="F25" s="3">
        <v>44499</v>
      </c>
      <c r="G25" s="4">
        <v>0.625</v>
      </c>
      <c r="H25" s="37">
        <v>-0.30999999999875999</v>
      </c>
      <c r="I25" s="5">
        <v>0</v>
      </c>
      <c r="J25" s="5">
        <f t="shared" si="1"/>
        <v>0</v>
      </c>
      <c r="K25" s="3">
        <v>44500</v>
      </c>
      <c r="L25" s="4">
        <v>0.625</v>
      </c>
      <c r="M25" s="37">
        <v>1.8999999999924001E-2</v>
      </c>
      <c r="N25" s="5">
        <v>0</v>
      </c>
      <c r="O25" s="5">
        <f t="shared" si="2"/>
        <v>0</v>
      </c>
    </row>
    <row r="26" spans="1:15" x14ac:dyDescent="0.25">
      <c r="A26" s="3">
        <v>44498</v>
      </c>
      <c r="B26" s="4">
        <v>0.66666666666666663</v>
      </c>
      <c r="C26" s="37">
        <v>-0.29099999999883502</v>
      </c>
      <c r="D26" s="5">
        <v>0</v>
      </c>
      <c r="E26" s="5">
        <f t="shared" si="0"/>
        <v>0</v>
      </c>
      <c r="F26" s="3">
        <v>44499</v>
      </c>
      <c r="G26" s="4">
        <v>0.66666666666666663</v>
      </c>
      <c r="H26" s="37">
        <v>-0.28699999999885201</v>
      </c>
      <c r="I26" s="5">
        <v>0</v>
      </c>
      <c r="J26" s="5">
        <f t="shared" si="1"/>
        <v>0</v>
      </c>
      <c r="K26" s="3">
        <v>44500</v>
      </c>
      <c r="L26" s="4">
        <v>0.66666666666666663</v>
      </c>
      <c r="M26" s="37">
        <v>-0.14399999999942401</v>
      </c>
      <c r="N26" s="5">
        <v>0</v>
      </c>
      <c r="O26" s="5">
        <f t="shared" si="2"/>
        <v>0</v>
      </c>
    </row>
    <row r="27" spans="1:15" x14ac:dyDescent="0.25">
      <c r="A27" s="3">
        <v>44498</v>
      </c>
      <c r="B27" s="4">
        <v>0.70833333333333337</v>
      </c>
      <c r="C27" s="37">
        <v>5.6999999999771997E-2</v>
      </c>
      <c r="D27" s="5">
        <v>0</v>
      </c>
      <c r="E27" s="5">
        <f t="shared" si="0"/>
        <v>0</v>
      </c>
      <c r="F27" s="3">
        <v>44499</v>
      </c>
      <c r="G27" s="4">
        <v>0.70833333333333337</v>
      </c>
      <c r="H27" s="37">
        <v>-9.9999999999600006E-2</v>
      </c>
      <c r="I27" s="5">
        <v>0</v>
      </c>
      <c r="J27" s="5">
        <f t="shared" si="1"/>
        <v>0</v>
      </c>
      <c r="K27" s="3">
        <v>44500</v>
      </c>
      <c r="L27" s="4">
        <v>0.70833333333333337</v>
      </c>
      <c r="M27" s="37">
        <v>1.9999999999919998E-2</v>
      </c>
      <c r="N27" s="5">
        <v>0</v>
      </c>
      <c r="O27" s="5">
        <f t="shared" si="2"/>
        <v>0</v>
      </c>
    </row>
    <row r="28" spans="1:15" x14ac:dyDescent="0.25">
      <c r="A28" s="3">
        <v>44498</v>
      </c>
      <c r="B28" s="4">
        <v>0.75</v>
      </c>
      <c r="C28" s="37">
        <v>0.112999999999548</v>
      </c>
      <c r="D28" s="5">
        <v>0</v>
      </c>
      <c r="E28" s="5">
        <f t="shared" si="0"/>
        <v>0</v>
      </c>
      <c r="F28" s="3">
        <v>44499</v>
      </c>
      <c r="G28" s="4">
        <v>0.75</v>
      </c>
      <c r="H28" s="37">
        <v>8.3999999999663996E-2</v>
      </c>
      <c r="I28" s="5">
        <v>0</v>
      </c>
      <c r="J28" s="5">
        <f t="shared" si="1"/>
        <v>0</v>
      </c>
      <c r="K28" s="3">
        <v>44500</v>
      </c>
      <c r="L28" s="4">
        <v>0.75</v>
      </c>
      <c r="M28" s="37">
        <v>0.155999999999376</v>
      </c>
      <c r="N28" s="5">
        <v>0</v>
      </c>
      <c r="O28" s="5">
        <f t="shared" si="2"/>
        <v>0</v>
      </c>
    </row>
    <row r="29" spans="1:15" x14ac:dyDescent="0.25">
      <c r="A29" s="3">
        <v>44498</v>
      </c>
      <c r="B29" s="4">
        <v>0.79166666666666663</v>
      </c>
      <c r="C29" s="37">
        <v>0.135999999999456</v>
      </c>
      <c r="D29" s="5">
        <v>0</v>
      </c>
      <c r="E29" s="5">
        <f t="shared" si="0"/>
        <v>0</v>
      </c>
      <c r="F29" s="3">
        <v>44499</v>
      </c>
      <c r="G29" s="4">
        <v>0.79166666666666663</v>
      </c>
      <c r="H29" s="37">
        <v>7.5999999999696005E-2</v>
      </c>
      <c r="I29" s="5">
        <v>0</v>
      </c>
      <c r="J29" s="5">
        <f t="shared" si="1"/>
        <v>0</v>
      </c>
      <c r="K29" s="3">
        <v>44500</v>
      </c>
      <c r="L29" s="4">
        <v>0.79166666666666663</v>
      </c>
      <c r="M29" s="37">
        <v>-5.8999999999763998E-2</v>
      </c>
      <c r="N29" s="5">
        <v>0</v>
      </c>
      <c r="O29" s="5">
        <f t="shared" si="2"/>
        <v>0</v>
      </c>
    </row>
    <row r="30" spans="1:15" x14ac:dyDescent="0.25">
      <c r="A30" s="3">
        <v>44498</v>
      </c>
      <c r="B30" s="4">
        <v>0.83333333333333337</v>
      </c>
      <c r="C30" s="37">
        <v>0.14499999999942001</v>
      </c>
      <c r="D30" s="5">
        <v>0</v>
      </c>
      <c r="E30" s="5">
        <f t="shared" si="0"/>
        <v>0</v>
      </c>
      <c r="F30" s="3">
        <v>44499</v>
      </c>
      <c r="G30" s="4">
        <v>0.83333333333333337</v>
      </c>
      <c r="H30" s="37">
        <v>9.1999999999632001E-2</v>
      </c>
      <c r="I30" s="5">
        <v>0</v>
      </c>
      <c r="J30" s="5">
        <f t="shared" si="1"/>
        <v>0</v>
      </c>
      <c r="K30" s="3">
        <v>44500</v>
      </c>
      <c r="L30" s="4">
        <v>0.83333333333333337</v>
      </c>
      <c r="M30" s="37">
        <v>1.9999999999919998E-2</v>
      </c>
      <c r="N30" s="5">
        <v>0</v>
      </c>
      <c r="O30" s="5">
        <f>N30*0.0827</f>
        <v>0</v>
      </c>
    </row>
    <row r="31" spans="1:15" x14ac:dyDescent="0.25">
      <c r="A31" s="3">
        <v>44498</v>
      </c>
      <c r="B31" s="4">
        <v>0.875</v>
      </c>
      <c r="C31" s="37">
        <v>0.16699999999933199</v>
      </c>
      <c r="D31" s="5">
        <v>0</v>
      </c>
      <c r="E31" s="5">
        <f t="shared" si="0"/>
        <v>0</v>
      </c>
      <c r="F31" s="3">
        <v>44499</v>
      </c>
      <c r="G31" s="4">
        <v>0.875</v>
      </c>
      <c r="H31" s="37">
        <v>0.127999999999488</v>
      </c>
      <c r="I31" s="5">
        <v>0</v>
      </c>
      <c r="J31" s="5">
        <f t="shared" si="1"/>
        <v>0</v>
      </c>
      <c r="K31" s="3">
        <v>44500</v>
      </c>
      <c r="L31" s="4">
        <v>0.875</v>
      </c>
      <c r="M31" s="37">
        <v>-9.9999999999599992E-3</v>
      </c>
      <c r="N31" s="5">
        <v>0</v>
      </c>
      <c r="O31" s="5">
        <f t="shared" si="2"/>
        <v>0</v>
      </c>
    </row>
    <row r="32" spans="1:15" x14ac:dyDescent="0.25">
      <c r="A32" s="3">
        <v>44498</v>
      </c>
      <c r="B32" s="4">
        <v>0.91666666666666663</v>
      </c>
      <c r="C32" s="37">
        <v>0.17999999999928001</v>
      </c>
      <c r="D32" s="5">
        <v>0</v>
      </c>
      <c r="E32" s="5">
        <f t="shared" si="0"/>
        <v>0</v>
      </c>
      <c r="F32" s="3">
        <v>44499</v>
      </c>
      <c r="G32" s="4">
        <v>0.91666666666666663</v>
      </c>
      <c r="H32" s="37">
        <v>0.118999999999524</v>
      </c>
      <c r="I32" s="5">
        <v>0</v>
      </c>
      <c r="J32" s="5">
        <f t="shared" si="1"/>
        <v>0</v>
      </c>
      <c r="K32" s="3">
        <v>44500</v>
      </c>
      <c r="L32" s="4">
        <v>0.91666666666666663</v>
      </c>
      <c r="M32" s="37">
        <v>-4.3999999999823999E-2</v>
      </c>
      <c r="N32" s="5">
        <v>0</v>
      </c>
      <c r="O32" s="5">
        <f t="shared" si="2"/>
        <v>0</v>
      </c>
    </row>
    <row r="33" spans="1:15" x14ac:dyDescent="0.25">
      <c r="A33" s="3">
        <v>44498</v>
      </c>
      <c r="B33" s="4">
        <v>0.95833333333333337</v>
      </c>
      <c r="C33" s="37">
        <v>0.26299999999894802</v>
      </c>
      <c r="D33" s="5">
        <v>0</v>
      </c>
      <c r="E33" s="5">
        <f t="shared" si="0"/>
        <v>0</v>
      </c>
      <c r="F33" s="3">
        <v>44499</v>
      </c>
      <c r="G33" s="4">
        <v>0.95833333333333337</v>
      </c>
      <c r="H33" s="37">
        <v>0.1499999999994</v>
      </c>
      <c r="I33" s="5">
        <v>0</v>
      </c>
      <c r="J33" s="5">
        <f t="shared" si="1"/>
        <v>0</v>
      </c>
      <c r="K33" s="3">
        <v>44500</v>
      </c>
      <c r="L33" s="4">
        <v>0.95833333333333337</v>
      </c>
      <c r="M33" s="37">
        <v>-9.9999999999599992E-3</v>
      </c>
      <c r="N33" s="5">
        <v>0</v>
      </c>
      <c r="O33" s="5">
        <f t="shared" si="2"/>
        <v>0</v>
      </c>
    </row>
    <row r="34" spans="1:15" ht="15.75" thickBot="1" x14ac:dyDescent="0.3"/>
    <row r="35" spans="1:15" ht="15.75" thickBot="1" x14ac:dyDescent="0.3">
      <c r="L35" s="6" t="s">
        <v>10</v>
      </c>
      <c r="M35" s="7"/>
      <c r="N35" s="7"/>
      <c r="O35" s="8">
        <f>SUM(E10:E33)+SUM(J10:J33)+SUM(O10:O33)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DF169-D7BB-406E-B6AE-B9B57BFEBAF0}">
  <dimension ref="A1:O35"/>
  <sheetViews>
    <sheetView workbookViewId="0">
      <selection activeCell="E5" sqref="E5"/>
    </sheetView>
  </sheetViews>
  <sheetFormatPr defaultRowHeight="15" x14ac:dyDescent="0.25"/>
  <sheetData>
    <row r="1" spans="1:15" x14ac:dyDescent="0.25">
      <c r="A1" s="1" t="s">
        <v>0</v>
      </c>
      <c r="B1" s="1"/>
      <c r="C1" s="1"/>
    </row>
    <row r="2" spans="1:15" x14ac:dyDescent="0.25">
      <c r="A2" s="1" t="s">
        <v>1</v>
      </c>
      <c r="B2" s="1"/>
      <c r="C2" s="1"/>
    </row>
    <row r="3" spans="1:15" x14ac:dyDescent="0.25">
      <c r="A3" s="1" t="s">
        <v>2</v>
      </c>
      <c r="B3" s="1"/>
      <c r="C3" s="1"/>
    </row>
    <row r="4" spans="1:15" x14ac:dyDescent="0.25">
      <c r="A4" s="1" t="s">
        <v>3</v>
      </c>
      <c r="B4" s="1"/>
      <c r="C4" s="1"/>
    </row>
    <row r="5" spans="1:15" x14ac:dyDescent="0.25">
      <c r="A5" s="1" t="s">
        <v>4</v>
      </c>
      <c r="B5" s="1"/>
      <c r="C5" s="1"/>
    </row>
    <row r="6" spans="1:15" x14ac:dyDescent="0.25">
      <c r="A6" s="1"/>
      <c r="B6" s="1"/>
      <c r="C6" s="1"/>
    </row>
    <row r="7" spans="1:15" x14ac:dyDescent="0.25">
      <c r="A7" s="1"/>
      <c r="B7" s="1"/>
      <c r="C7" s="1"/>
      <c r="I7" s="23" t="s">
        <v>81</v>
      </c>
      <c r="J7" s="23"/>
      <c r="K7" s="23"/>
      <c r="L7" s="24">
        <f>MAX(D10:D33,I10:I33,N10:N33)</f>
        <v>0</v>
      </c>
    </row>
    <row r="8" spans="1:15" x14ac:dyDescent="0.25">
      <c r="A8" s="1"/>
      <c r="B8" s="1"/>
      <c r="C8" s="1"/>
    </row>
    <row r="9" spans="1:15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</row>
    <row r="10" spans="1:15" x14ac:dyDescent="0.25">
      <c r="A10" s="3">
        <v>44225</v>
      </c>
      <c r="B10" s="4">
        <v>0</v>
      </c>
      <c r="C10" s="5">
        <v>0</v>
      </c>
      <c r="D10" s="5">
        <f t="shared" ref="D10:D33" si="0">4*6*(C10^(1.522*(6^0.026)))</f>
        <v>0</v>
      </c>
      <c r="E10" s="5">
        <f t="shared" ref="E10:E33" si="1">D10*0.0827</f>
        <v>0</v>
      </c>
      <c r="F10" s="3">
        <v>44226</v>
      </c>
      <c r="G10" s="4">
        <v>0</v>
      </c>
      <c r="H10" s="5">
        <v>0</v>
      </c>
      <c r="I10" s="5">
        <f t="shared" ref="I10:I33" si="2">4*6*(H10^(1.522*(6^0.026)))</f>
        <v>0</v>
      </c>
      <c r="J10" s="5">
        <f t="shared" ref="J10:J33" si="3">I10*0.0827</f>
        <v>0</v>
      </c>
      <c r="K10" s="3">
        <v>44227</v>
      </c>
      <c r="L10" s="4">
        <v>0</v>
      </c>
      <c r="M10" s="5">
        <v>0</v>
      </c>
      <c r="N10" s="5">
        <f t="shared" ref="N10:N33" si="4">4*6*(M10^(1.522*(6^0.026)))</f>
        <v>0</v>
      </c>
      <c r="O10" s="5">
        <f t="shared" ref="O10:O33" si="5">N10*0.0827</f>
        <v>0</v>
      </c>
    </row>
    <row r="11" spans="1:15" x14ac:dyDescent="0.25">
      <c r="A11" s="3">
        <v>44225</v>
      </c>
      <c r="B11" s="4">
        <v>4.1666666666666664E-2</v>
      </c>
      <c r="C11" s="5">
        <v>0</v>
      </c>
      <c r="D11" s="5">
        <f t="shared" si="0"/>
        <v>0</v>
      </c>
      <c r="E11" s="5">
        <f t="shared" si="1"/>
        <v>0</v>
      </c>
      <c r="F11" s="3">
        <v>44226</v>
      </c>
      <c r="G11" s="4">
        <v>4.1666666666666664E-2</v>
      </c>
      <c r="H11" s="5">
        <v>0</v>
      </c>
      <c r="I11" s="5">
        <f t="shared" si="2"/>
        <v>0</v>
      </c>
      <c r="J11" s="5">
        <f t="shared" si="3"/>
        <v>0</v>
      </c>
      <c r="K11" s="3">
        <v>44227</v>
      </c>
      <c r="L11" s="4">
        <v>4.1666666666666664E-2</v>
      </c>
      <c r="M11" s="5">
        <v>0</v>
      </c>
      <c r="N11" s="5">
        <f t="shared" si="4"/>
        <v>0</v>
      </c>
      <c r="O11" s="5">
        <f t="shared" si="5"/>
        <v>0</v>
      </c>
    </row>
    <row r="12" spans="1:15" x14ac:dyDescent="0.25">
      <c r="A12" s="3">
        <v>44225</v>
      </c>
      <c r="B12" s="4">
        <v>8.3333333333333329E-2</v>
      </c>
      <c r="C12" s="5">
        <v>0</v>
      </c>
      <c r="D12" s="5">
        <f t="shared" si="0"/>
        <v>0</v>
      </c>
      <c r="E12" s="5">
        <f t="shared" si="1"/>
        <v>0</v>
      </c>
      <c r="F12" s="3">
        <v>44226</v>
      </c>
      <c r="G12" s="4">
        <v>8.3333333333333329E-2</v>
      </c>
      <c r="H12" s="5">
        <v>0</v>
      </c>
      <c r="I12" s="5">
        <f t="shared" si="2"/>
        <v>0</v>
      </c>
      <c r="J12" s="5">
        <f t="shared" si="3"/>
        <v>0</v>
      </c>
      <c r="K12" s="3">
        <v>44227</v>
      </c>
      <c r="L12" s="4">
        <v>8.3333333333333329E-2</v>
      </c>
      <c r="M12" s="5">
        <v>0</v>
      </c>
      <c r="N12" s="5">
        <f t="shared" si="4"/>
        <v>0</v>
      </c>
      <c r="O12" s="5">
        <f t="shared" si="5"/>
        <v>0</v>
      </c>
    </row>
    <row r="13" spans="1:15" x14ac:dyDescent="0.25">
      <c r="A13" s="3">
        <v>44225</v>
      </c>
      <c r="B13" s="4">
        <v>0.125</v>
      </c>
      <c r="C13" s="5">
        <v>0</v>
      </c>
      <c r="D13" s="5">
        <f t="shared" si="0"/>
        <v>0</v>
      </c>
      <c r="E13" s="5">
        <f t="shared" si="1"/>
        <v>0</v>
      </c>
      <c r="F13" s="3">
        <v>44226</v>
      </c>
      <c r="G13" s="4">
        <v>0.125</v>
      </c>
      <c r="H13" s="5">
        <v>0</v>
      </c>
      <c r="I13" s="5">
        <f t="shared" si="2"/>
        <v>0</v>
      </c>
      <c r="J13" s="5">
        <f t="shared" si="3"/>
        <v>0</v>
      </c>
      <c r="K13" s="3">
        <v>44227</v>
      </c>
      <c r="L13" s="4">
        <v>0.125</v>
      </c>
      <c r="M13" s="5">
        <v>0</v>
      </c>
      <c r="N13" s="5">
        <f t="shared" si="4"/>
        <v>0</v>
      </c>
      <c r="O13" s="5">
        <f t="shared" si="5"/>
        <v>0</v>
      </c>
    </row>
    <row r="14" spans="1:15" x14ac:dyDescent="0.25">
      <c r="A14" s="3">
        <v>44225</v>
      </c>
      <c r="B14" s="4">
        <v>0.16666666666666666</v>
      </c>
      <c r="C14" s="5">
        <v>0</v>
      </c>
      <c r="D14" s="5">
        <f t="shared" si="0"/>
        <v>0</v>
      </c>
      <c r="E14" s="5">
        <f t="shared" si="1"/>
        <v>0</v>
      </c>
      <c r="F14" s="3">
        <v>44226</v>
      </c>
      <c r="G14" s="4">
        <v>0.16666666666666666</v>
      </c>
      <c r="H14" s="5">
        <v>0</v>
      </c>
      <c r="I14" s="5">
        <f t="shared" si="2"/>
        <v>0</v>
      </c>
      <c r="J14" s="5">
        <f t="shared" si="3"/>
        <v>0</v>
      </c>
      <c r="K14" s="3">
        <v>44227</v>
      </c>
      <c r="L14" s="4">
        <v>0.16666666666666666</v>
      </c>
      <c r="M14" s="5">
        <v>0</v>
      </c>
      <c r="N14" s="5">
        <f t="shared" si="4"/>
        <v>0</v>
      </c>
      <c r="O14" s="5">
        <f t="shared" si="5"/>
        <v>0</v>
      </c>
    </row>
    <row r="15" spans="1:15" x14ac:dyDescent="0.25">
      <c r="A15" s="3">
        <v>44225</v>
      </c>
      <c r="B15" s="4">
        <v>0.20833333333333334</v>
      </c>
      <c r="C15" s="5">
        <v>0</v>
      </c>
      <c r="D15" s="5">
        <f t="shared" si="0"/>
        <v>0</v>
      </c>
      <c r="E15" s="5">
        <f t="shared" si="1"/>
        <v>0</v>
      </c>
      <c r="F15" s="3">
        <v>44226</v>
      </c>
      <c r="G15" s="4">
        <v>0.20833333333333334</v>
      </c>
      <c r="H15" s="5">
        <v>0</v>
      </c>
      <c r="I15" s="5">
        <f t="shared" si="2"/>
        <v>0</v>
      </c>
      <c r="J15" s="5">
        <f t="shared" si="3"/>
        <v>0</v>
      </c>
      <c r="K15" s="3">
        <v>44227</v>
      </c>
      <c r="L15" s="4">
        <v>0.20833333333333334</v>
      </c>
      <c r="M15" s="5">
        <v>0</v>
      </c>
      <c r="N15" s="5">
        <f t="shared" si="4"/>
        <v>0</v>
      </c>
      <c r="O15" s="5">
        <f t="shared" si="5"/>
        <v>0</v>
      </c>
    </row>
    <row r="16" spans="1:15" x14ac:dyDescent="0.25">
      <c r="A16" s="3">
        <v>44225</v>
      </c>
      <c r="B16" s="4">
        <v>0.25</v>
      </c>
      <c r="C16" s="5">
        <v>0</v>
      </c>
      <c r="D16" s="5">
        <f t="shared" si="0"/>
        <v>0</v>
      </c>
      <c r="E16" s="5">
        <f t="shared" si="1"/>
        <v>0</v>
      </c>
      <c r="F16" s="3">
        <v>44226</v>
      </c>
      <c r="G16" s="4">
        <v>0.25</v>
      </c>
      <c r="H16" s="5">
        <v>0</v>
      </c>
      <c r="I16" s="5">
        <f t="shared" si="2"/>
        <v>0</v>
      </c>
      <c r="J16" s="5">
        <f t="shared" si="3"/>
        <v>0</v>
      </c>
      <c r="K16" s="3">
        <v>44227</v>
      </c>
      <c r="L16" s="4">
        <v>0.25</v>
      </c>
      <c r="M16" s="5">
        <v>0</v>
      </c>
      <c r="N16" s="5">
        <f t="shared" si="4"/>
        <v>0</v>
      </c>
      <c r="O16" s="5">
        <f t="shared" si="5"/>
        <v>0</v>
      </c>
    </row>
    <row r="17" spans="1:15" x14ac:dyDescent="0.25">
      <c r="A17" s="3">
        <v>44225</v>
      </c>
      <c r="B17" s="4">
        <v>0.29166666666666669</v>
      </c>
      <c r="C17" s="5">
        <v>0</v>
      </c>
      <c r="D17" s="5">
        <f t="shared" si="0"/>
        <v>0</v>
      </c>
      <c r="E17" s="5">
        <f t="shared" si="1"/>
        <v>0</v>
      </c>
      <c r="F17" s="3">
        <v>44226</v>
      </c>
      <c r="G17" s="4">
        <v>0.29166666666666669</v>
      </c>
      <c r="H17" s="5">
        <v>0</v>
      </c>
      <c r="I17" s="5">
        <f t="shared" si="2"/>
        <v>0</v>
      </c>
      <c r="J17" s="5">
        <f t="shared" si="3"/>
        <v>0</v>
      </c>
      <c r="K17" s="3">
        <v>44227</v>
      </c>
      <c r="L17" s="4">
        <v>0.29166666666666669</v>
      </c>
      <c r="M17" s="5">
        <v>0</v>
      </c>
      <c r="N17" s="5">
        <f t="shared" si="4"/>
        <v>0</v>
      </c>
      <c r="O17" s="5">
        <f t="shared" si="5"/>
        <v>0</v>
      </c>
    </row>
    <row r="18" spans="1:15" x14ac:dyDescent="0.25">
      <c r="A18" s="3">
        <v>44225</v>
      </c>
      <c r="B18" s="4">
        <v>0.33333333333333331</v>
      </c>
      <c r="C18" s="5">
        <v>0</v>
      </c>
      <c r="D18" s="5">
        <f t="shared" si="0"/>
        <v>0</v>
      </c>
      <c r="E18" s="5">
        <f t="shared" si="1"/>
        <v>0</v>
      </c>
      <c r="F18" s="3">
        <v>44226</v>
      </c>
      <c r="G18" s="4">
        <v>0.33333333333333331</v>
      </c>
      <c r="H18" s="5">
        <v>0</v>
      </c>
      <c r="I18" s="5">
        <f t="shared" si="2"/>
        <v>0</v>
      </c>
      <c r="J18" s="5">
        <f t="shared" si="3"/>
        <v>0</v>
      </c>
      <c r="K18" s="3">
        <v>44227</v>
      </c>
      <c r="L18" s="4">
        <v>0.33333333333333331</v>
      </c>
      <c r="M18" s="5">
        <v>0</v>
      </c>
      <c r="N18" s="5">
        <f t="shared" si="4"/>
        <v>0</v>
      </c>
      <c r="O18" s="5">
        <f t="shared" si="5"/>
        <v>0</v>
      </c>
    </row>
    <row r="19" spans="1:15" x14ac:dyDescent="0.25">
      <c r="A19" s="3">
        <v>44225</v>
      </c>
      <c r="B19" s="4">
        <v>0.375</v>
      </c>
      <c r="C19" s="5">
        <v>0</v>
      </c>
      <c r="D19" s="5">
        <f t="shared" si="0"/>
        <v>0</v>
      </c>
      <c r="E19" s="5">
        <f t="shared" si="1"/>
        <v>0</v>
      </c>
      <c r="F19" s="3">
        <v>44226</v>
      </c>
      <c r="G19" s="4">
        <v>0.375</v>
      </c>
      <c r="H19" s="5">
        <v>0</v>
      </c>
      <c r="I19" s="5">
        <f t="shared" si="2"/>
        <v>0</v>
      </c>
      <c r="J19" s="5">
        <f t="shared" si="3"/>
        <v>0</v>
      </c>
      <c r="K19" s="3">
        <v>44227</v>
      </c>
      <c r="L19" s="4">
        <v>0.375</v>
      </c>
      <c r="M19" s="5">
        <v>0</v>
      </c>
      <c r="N19" s="5">
        <f t="shared" si="4"/>
        <v>0</v>
      </c>
      <c r="O19" s="5">
        <f t="shared" si="5"/>
        <v>0</v>
      </c>
    </row>
    <row r="20" spans="1:15" x14ac:dyDescent="0.25">
      <c r="A20" s="3">
        <v>44225</v>
      </c>
      <c r="B20" s="4">
        <v>0.41666666666666669</v>
      </c>
      <c r="C20" s="5">
        <v>0</v>
      </c>
      <c r="D20" s="5">
        <f t="shared" si="0"/>
        <v>0</v>
      </c>
      <c r="E20" s="5">
        <f t="shared" si="1"/>
        <v>0</v>
      </c>
      <c r="F20" s="3">
        <v>44226</v>
      </c>
      <c r="G20" s="4">
        <v>0.41666666666666669</v>
      </c>
      <c r="H20" s="5">
        <v>0</v>
      </c>
      <c r="I20" s="5">
        <f t="shared" si="2"/>
        <v>0</v>
      </c>
      <c r="J20" s="5">
        <f t="shared" si="3"/>
        <v>0</v>
      </c>
      <c r="K20" s="3">
        <v>44227</v>
      </c>
      <c r="L20" s="4">
        <v>0.41666666666666669</v>
      </c>
      <c r="M20" s="5">
        <v>0</v>
      </c>
      <c r="N20" s="5">
        <f t="shared" si="4"/>
        <v>0</v>
      </c>
      <c r="O20" s="5">
        <f t="shared" si="5"/>
        <v>0</v>
      </c>
    </row>
    <row r="21" spans="1:15" x14ac:dyDescent="0.25">
      <c r="A21" s="3">
        <v>44225</v>
      </c>
      <c r="B21" s="4">
        <v>0.45833333333333331</v>
      </c>
      <c r="C21" s="5">
        <v>0</v>
      </c>
      <c r="D21" s="5">
        <f t="shared" si="0"/>
        <v>0</v>
      </c>
      <c r="E21" s="5">
        <f t="shared" si="1"/>
        <v>0</v>
      </c>
      <c r="F21" s="3">
        <v>44226</v>
      </c>
      <c r="G21" s="4">
        <v>0.45833333333333331</v>
      </c>
      <c r="H21" s="5">
        <v>0</v>
      </c>
      <c r="I21" s="5">
        <f t="shared" si="2"/>
        <v>0</v>
      </c>
      <c r="J21" s="5">
        <f t="shared" si="3"/>
        <v>0</v>
      </c>
      <c r="K21" s="3">
        <v>44227</v>
      </c>
      <c r="L21" s="4">
        <v>0.45833333333333331</v>
      </c>
      <c r="M21" s="5">
        <v>0</v>
      </c>
      <c r="N21" s="5">
        <f t="shared" si="4"/>
        <v>0</v>
      </c>
      <c r="O21" s="5">
        <f t="shared" si="5"/>
        <v>0</v>
      </c>
    </row>
    <row r="22" spans="1:15" x14ac:dyDescent="0.25">
      <c r="A22" s="3">
        <v>44225</v>
      </c>
      <c r="B22" s="4">
        <v>0.5</v>
      </c>
      <c r="C22" s="5">
        <v>0</v>
      </c>
      <c r="D22" s="5">
        <f t="shared" si="0"/>
        <v>0</v>
      </c>
      <c r="E22" s="5">
        <f t="shared" si="1"/>
        <v>0</v>
      </c>
      <c r="F22" s="3">
        <v>44226</v>
      </c>
      <c r="G22" s="4">
        <v>0.5</v>
      </c>
      <c r="H22" s="5">
        <v>0</v>
      </c>
      <c r="I22" s="5">
        <f t="shared" si="2"/>
        <v>0</v>
      </c>
      <c r="J22" s="5">
        <f t="shared" si="3"/>
        <v>0</v>
      </c>
      <c r="K22" s="3">
        <v>44227</v>
      </c>
      <c r="L22" s="4">
        <v>0.5</v>
      </c>
      <c r="M22" s="5">
        <v>0</v>
      </c>
      <c r="N22" s="5">
        <f t="shared" si="4"/>
        <v>0</v>
      </c>
      <c r="O22" s="5">
        <f t="shared" si="5"/>
        <v>0</v>
      </c>
    </row>
    <row r="23" spans="1:15" x14ac:dyDescent="0.25">
      <c r="A23" s="3">
        <v>44225</v>
      </c>
      <c r="B23" s="4">
        <v>0.54166666666666663</v>
      </c>
      <c r="C23" s="5">
        <v>0</v>
      </c>
      <c r="D23" s="5">
        <f t="shared" si="0"/>
        <v>0</v>
      </c>
      <c r="E23" s="5">
        <f t="shared" si="1"/>
        <v>0</v>
      </c>
      <c r="F23" s="3">
        <v>44226</v>
      </c>
      <c r="G23" s="4">
        <v>0.54166666666666663</v>
      </c>
      <c r="H23" s="5">
        <v>0</v>
      </c>
      <c r="I23" s="5">
        <f t="shared" si="2"/>
        <v>0</v>
      </c>
      <c r="J23" s="5">
        <f t="shared" si="3"/>
        <v>0</v>
      </c>
      <c r="K23" s="3">
        <v>44227</v>
      </c>
      <c r="L23" s="4">
        <v>0.54166666666666663</v>
      </c>
      <c r="M23" s="5">
        <v>0</v>
      </c>
      <c r="N23" s="5">
        <f t="shared" si="4"/>
        <v>0</v>
      </c>
      <c r="O23" s="5">
        <f t="shared" si="5"/>
        <v>0</v>
      </c>
    </row>
    <row r="24" spans="1:15" x14ac:dyDescent="0.25">
      <c r="A24" s="3">
        <v>44225</v>
      </c>
      <c r="B24" s="4">
        <v>0.58333333333333337</v>
      </c>
      <c r="C24" s="5">
        <v>0</v>
      </c>
      <c r="D24" s="5">
        <f t="shared" si="0"/>
        <v>0</v>
      </c>
      <c r="E24" s="5">
        <f t="shared" si="1"/>
        <v>0</v>
      </c>
      <c r="F24" s="3">
        <v>44226</v>
      </c>
      <c r="G24" s="4">
        <v>0.58333333333333337</v>
      </c>
      <c r="H24" s="5">
        <v>0</v>
      </c>
      <c r="I24" s="5">
        <f t="shared" si="2"/>
        <v>0</v>
      </c>
      <c r="J24" s="5">
        <f t="shared" si="3"/>
        <v>0</v>
      </c>
      <c r="K24" s="3">
        <v>44227</v>
      </c>
      <c r="L24" s="4">
        <v>0.58333333333333337</v>
      </c>
      <c r="M24" s="5">
        <v>0</v>
      </c>
      <c r="N24" s="5">
        <f t="shared" si="4"/>
        <v>0</v>
      </c>
      <c r="O24" s="5">
        <f t="shared" si="5"/>
        <v>0</v>
      </c>
    </row>
    <row r="25" spans="1:15" x14ac:dyDescent="0.25">
      <c r="A25" s="3">
        <v>44225</v>
      </c>
      <c r="B25" s="4">
        <v>0.625</v>
      </c>
      <c r="C25" s="5">
        <v>0</v>
      </c>
      <c r="D25" s="5">
        <f t="shared" si="0"/>
        <v>0</v>
      </c>
      <c r="E25" s="5">
        <f t="shared" si="1"/>
        <v>0</v>
      </c>
      <c r="F25" s="3">
        <v>44226</v>
      </c>
      <c r="G25" s="4">
        <v>0.625</v>
      </c>
      <c r="H25" s="5">
        <v>0</v>
      </c>
      <c r="I25" s="5">
        <f t="shared" si="2"/>
        <v>0</v>
      </c>
      <c r="J25" s="5">
        <f t="shared" si="3"/>
        <v>0</v>
      </c>
      <c r="K25" s="3">
        <v>44227</v>
      </c>
      <c r="L25" s="4">
        <v>0.625</v>
      </c>
      <c r="M25" s="5">
        <v>0</v>
      </c>
      <c r="N25" s="5">
        <f t="shared" si="4"/>
        <v>0</v>
      </c>
      <c r="O25" s="5">
        <f t="shared" si="5"/>
        <v>0</v>
      </c>
    </row>
    <row r="26" spans="1:15" x14ac:dyDescent="0.25">
      <c r="A26" s="3">
        <v>44225</v>
      </c>
      <c r="B26" s="4">
        <v>0.66666666666666663</v>
      </c>
      <c r="C26" s="5">
        <v>0</v>
      </c>
      <c r="D26" s="5">
        <f t="shared" si="0"/>
        <v>0</v>
      </c>
      <c r="E26" s="5">
        <f t="shared" si="1"/>
        <v>0</v>
      </c>
      <c r="F26" s="3">
        <v>44226</v>
      </c>
      <c r="G26" s="4">
        <v>0.66666666666666663</v>
      </c>
      <c r="H26" s="5">
        <v>0</v>
      </c>
      <c r="I26" s="5">
        <f t="shared" si="2"/>
        <v>0</v>
      </c>
      <c r="J26" s="5">
        <f t="shared" si="3"/>
        <v>0</v>
      </c>
      <c r="K26" s="3">
        <v>44227</v>
      </c>
      <c r="L26" s="4">
        <v>0.66666666666666663</v>
      </c>
      <c r="M26" s="5">
        <v>0</v>
      </c>
      <c r="N26" s="5">
        <f t="shared" si="4"/>
        <v>0</v>
      </c>
      <c r="O26" s="5">
        <f t="shared" si="5"/>
        <v>0</v>
      </c>
    </row>
    <row r="27" spans="1:15" x14ac:dyDescent="0.25">
      <c r="A27" s="3">
        <v>44225</v>
      </c>
      <c r="B27" s="4">
        <v>0.70833333333333337</v>
      </c>
      <c r="C27" s="5">
        <v>0</v>
      </c>
      <c r="D27" s="5">
        <f t="shared" si="0"/>
        <v>0</v>
      </c>
      <c r="E27" s="5">
        <f t="shared" si="1"/>
        <v>0</v>
      </c>
      <c r="F27" s="3">
        <v>44226</v>
      </c>
      <c r="G27" s="4">
        <v>0.70833333333333337</v>
      </c>
      <c r="H27" s="5">
        <v>0</v>
      </c>
      <c r="I27" s="5">
        <f t="shared" si="2"/>
        <v>0</v>
      </c>
      <c r="J27" s="5">
        <f t="shared" si="3"/>
        <v>0</v>
      </c>
      <c r="K27" s="3">
        <v>44227</v>
      </c>
      <c r="L27" s="4">
        <v>0.70833333333333337</v>
      </c>
      <c r="M27" s="5">
        <v>0</v>
      </c>
      <c r="N27" s="5">
        <f t="shared" si="4"/>
        <v>0</v>
      </c>
      <c r="O27" s="5">
        <f t="shared" si="5"/>
        <v>0</v>
      </c>
    </row>
    <row r="28" spans="1:15" x14ac:dyDescent="0.25">
      <c r="A28" s="3">
        <v>44225</v>
      </c>
      <c r="B28" s="4">
        <v>0.75</v>
      </c>
      <c r="C28" s="5">
        <v>0</v>
      </c>
      <c r="D28" s="5">
        <f t="shared" si="0"/>
        <v>0</v>
      </c>
      <c r="E28" s="5">
        <f t="shared" si="1"/>
        <v>0</v>
      </c>
      <c r="F28" s="3">
        <v>44226</v>
      </c>
      <c r="G28" s="4">
        <v>0.75</v>
      </c>
      <c r="H28" s="5">
        <v>0</v>
      </c>
      <c r="I28" s="5">
        <f t="shared" si="2"/>
        <v>0</v>
      </c>
      <c r="J28" s="5">
        <f t="shared" si="3"/>
        <v>0</v>
      </c>
      <c r="K28" s="3">
        <v>44227</v>
      </c>
      <c r="L28" s="4">
        <v>0.75</v>
      </c>
      <c r="M28" s="5">
        <v>0</v>
      </c>
      <c r="N28" s="5">
        <f t="shared" si="4"/>
        <v>0</v>
      </c>
      <c r="O28" s="5">
        <f t="shared" si="5"/>
        <v>0</v>
      </c>
    </row>
    <row r="29" spans="1:15" x14ac:dyDescent="0.25">
      <c r="A29" s="3">
        <v>44225</v>
      </c>
      <c r="B29" s="4">
        <v>0.79166666666666663</v>
      </c>
      <c r="C29" s="5">
        <v>0</v>
      </c>
      <c r="D29" s="5">
        <f t="shared" si="0"/>
        <v>0</v>
      </c>
      <c r="E29" s="5">
        <f t="shared" si="1"/>
        <v>0</v>
      </c>
      <c r="F29" s="3">
        <v>44226</v>
      </c>
      <c r="G29" s="4">
        <v>0.79166666666666663</v>
      </c>
      <c r="H29" s="5">
        <v>0</v>
      </c>
      <c r="I29" s="5">
        <f t="shared" si="2"/>
        <v>0</v>
      </c>
      <c r="J29" s="5">
        <f t="shared" si="3"/>
        <v>0</v>
      </c>
      <c r="K29" s="3">
        <v>44227</v>
      </c>
      <c r="L29" s="4">
        <v>0.79166666666666663</v>
      </c>
      <c r="M29" s="5">
        <v>0</v>
      </c>
      <c r="N29" s="5">
        <f t="shared" si="4"/>
        <v>0</v>
      </c>
      <c r="O29" s="5">
        <f t="shared" si="5"/>
        <v>0</v>
      </c>
    </row>
    <row r="30" spans="1:15" x14ac:dyDescent="0.25">
      <c r="A30" s="3">
        <v>44225</v>
      </c>
      <c r="B30" s="4">
        <v>0.83333333333333337</v>
      </c>
      <c r="C30" s="5">
        <v>0</v>
      </c>
      <c r="D30" s="5">
        <f t="shared" si="0"/>
        <v>0</v>
      </c>
      <c r="E30" s="5">
        <f t="shared" si="1"/>
        <v>0</v>
      </c>
      <c r="F30" s="3">
        <v>44226</v>
      </c>
      <c r="G30" s="4">
        <v>0.83333333333333337</v>
      </c>
      <c r="H30" s="5">
        <v>0</v>
      </c>
      <c r="I30" s="5">
        <f t="shared" si="2"/>
        <v>0</v>
      </c>
      <c r="J30" s="5">
        <f t="shared" si="3"/>
        <v>0</v>
      </c>
      <c r="K30" s="3">
        <v>44227</v>
      </c>
      <c r="L30" s="4">
        <v>0.83333333333333337</v>
      </c>
      <c r="M30" s="5">
        <v>0</v>
      </c>
      <c r="N30" s="5">
        <f t="shared" si="4"/>
        <v>0</v>
      </c>
      <c r="O30" s="5">
        <f t="shared" si="5"/>
        <v>0</v>
      </c>
    </row>
    <row r="31" spans="1:15" x14ac:dyDescent="0.25">
      <c r="A31" s="3">
        <v>44225</v>
      </c>
      <c r="B31" s="4">
        <v>0.875</v>
      </c>
      <c r="C31" s="5">
        <v>0</v>
      </c>
      <c r="D31" s="5">
        <f t="shared" si="0"/>
        <v>0</v>
      </c>
      <c r="E31" s="5">
        <f t="shared" si="1"/>
        <v>0</v>
      </c>
      <c r="F31" s="3">
        <v>44226</v>
      </c>
      <c r="G31" s="4">
        <v>0.875</v>
      </c>
      <c r="H31" s="5">
        <v>0</v>
      </c>
      <c r="I31" s="5">
        <f t="shared" si="2"/>
        <v>0</v>
      </c>
      <c r="J31" s="5">
        <f t="shared" si="3"/>
        <v>0</v>
      </c>
      <c r="K31" s="3">
        <v>44227</v>
      </c>
      <c r="L31" s="4">
        <v>0.875</v>
      </c>
      <c r="M31" s="5">
        <v>0</v>
      </c>
      <c r="N31" s="5">
        <f t="shared" si="4"/>
        <v>0</v>
      </c>
      <c r="O31" s="5">
        <f t="shared" si="5"/>
        <v>0</v>
      </c>
    </row>
    <row r="32" spans="1:15" x14ac:dyDescent="0.25">
      <c r="A32" s="3">
        <v>44225</v>
      </c>
      <c r="B32" s="4">
        <v>0.91666666666666663</v>
      </c>
      <c r="C32" s="5">
        <v>0</v>
      </c>
      <c r="D32" s="5">
        <f t="shared" si="0"/>
        <v>0</v>
      </c>
      <c r="E32" s="5">
        <f t="shared" si="1"/>
        <v>0</v>
      </c>
      <c r="F32" s="3">
        <v>44226</v>
      </c>
      <c r="G32" s="4">
        <v>0.91666666666666663</v>
      </c>
      <c r="H32" s="5">
        <v>0</v>
      </c>
      <c r="I32" s="5">
        <f t="shared" si="2"/>
        <v>0</v>
      </c>
      <c r="J32" s="5">
        <f t="shared" si="3"/>
        <v>0</v>
      </c>
      <c r="K32" s="3">
        <v>44227</v>
      </c>
      <c r="L32" s="4">
        <v>0.91666666666666663</v>
      </c>
      <c r="M32" s="5">
        <v>0</v>
      </c>
      <c r="N32" s="5">
        <f t="shared" si="4"/>
        <v>0</v>
      </c>
      <c r="O32" s="5">
        <f t="shared" si="5"/>
        <v>0</v>
      </c>
    </row>
    <row r="33" spans="1:15" x14ac:dyDescent="0.25">
      <c r="A33" s="3">
        <v>44225</v>
      </c>
      <c r="B33" s="4">
        <v>0.95833333333333337</v>
      </c>
      <c r="C33" s="5">
        <v>0</v>
      </c>
      <c r="D33" s="5">
        <f t="shared" si="0"/>
        <v>0</v>
      </c>
      <c r="E33" s="5">
        <f t="shared" si="1"/>
        <v>0</v>
      </c>
      <c r="F33" s="3">
        <v>44226</v>
      </c>
      <c r="G33" s="4">
        <v>0.95833333333333337</v>
      </c>
      <c r="H33" s="5">
        <v>0</v>
      </c>
      <c r="I33" s="5">
        <f t="shared" si="2"/>
        <v>0</v>
      </c>
      <c r="J33" s="5">
        <f t="shared" si="3"/>
        <v>0</v>
      </c>
      <c r="K33" s="3">
        <v>44227</v>
      </c>
      <c r="L33" s="4">
        <v>0.95833333333333337</v>
      </c>
      <c r="M33" s="5">
        <v>0</v>
      </c>
      <c r="N33" s="5">
        <f t="shared" si="4"/>
        <v>0</v>
      </c>
      <c r="O33" s="5">
        <f t="shared" si="5"/>
        <v>0</v>
      </c>
    </row>
    <row r="34" spans="1:15" ht="15.75" thickBot="1" x14ac:dyDescent="0.3"/>
    <row r="35" spans="1:15" ht="15.75" thickBot="1" x14ac:dyDescent="0.3">
      <c r="L35" s="6" t="s">
        <v>10</v>
      </c>
      <c r="M35" s="7"/>
      <c r="N35" s="7"/>
      <c r="O35" s="8">
        <f>SUM(E10:E33)+SUM(J10:J33)+SUM(O10:O33)</f>
        <v>0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DCF1-11F6-4ABC-9658-FF6FC742FA26}">
  <dimension ref="A1:T57"/>
  <sheetViews>
    <sheetView workbookViewId="0">
      <selection activeCell="D3" sqref="D3"/>
    </sheetView>
  </sheetViews>
  <sheetFormatPr defaultRowHeight="15" x14ac:dyDescent="0.25"/>
  <cols>
    <col min="1" max="3" width="9.140625" style="1"/>
    <col min="13" max="13" width="9.140625" customWidth="1"/>
  </cols>
  <sheetData>
    <row r="1" spans="1:20" x14ac:dyDescent="0.25">
      <c r="A1" s="1" t="s">
        <v>0</v>
      </c>
      <c r="D1" s="1"/>
    </row>
    <row r="2" spans="1:20" x14ac:dyDescent="0.25">
      <c r="A2" s="1" t="s">
        <v>1</v>
      </c>
      <c r="D2" s="1"/>
    </row>
    <row r="3" spans="1:20" x14ac:dyDescent="0.25">
      <c r="A3" s="1" t="s">
        <v>2</v>
      </c>
      <c r="D3" s="1"/>
    </row>
    <row r="4" spans="1:20" x14ac:dyDescent="0.25">
      <c r="A4" s="1" t="s">
        <v>3</v>
      </c>
      <c r="D4" s="1"/>
      <c r="G4" s="36" t="s">
        <v>99</v>
      </c>
    </row>
    <row r="5" spans="1:20" x14ac:dyDescent="0.25">
      <c r="A5" s="1" t="s">
        <v>4</v>
      </c>
      <c r="D5" s="1"/>
      <c r="I5" s="36" t="s">
        <v>100</v>
      </c>
    </row>
    <row r="6" spans="1:20" x14ac:dyDescent="0.25">
      <c r="D6" s="1"/>
    </row>
    <row r="7" spans="1:20" x14ac:dyDescent="0.25">
      <c r="D7" s="1"/>
      <c r="I7" s="23" t="s">
        <v>81</v>
      </c>
      <c r="J7" s="23"/>
      <c r="K7" s="23"/>
      <c r="L7" s="24">
        <f>MAX(D10:D57,I10:I57,N10:N57,S10:S33)</f>
        <v>1.8435161790350918</v>
      </c>
    </row>
    <row r="8" spans="1:20" x14ac:dyDescent="0.25">
      <c r="D8" s="1"/>
    </row>
    <row r="9" spans="1:20" x14ac:dyDescent="0.25">
      <c r="A9" s="35" t="s">
        <v>5</v>
      </c>
      <c r="B9" s="35" t="s">
        <v>6</v>
      </c>
      <c r="C9" s="35" t="s">
        <v>7</v>
      </c>
      <c r="D9" s="35" t="s">
        <v>8</v>
      </c>
      <c r="E9" s="35" t="s">
        <v>9</v>
      </c>
      <c r="F9" s="35" t="s">
        <v>5</v>
      </c>
      <c r="G9" s="35" t="s">
        <v>6</v>
      </c>
      <c r="H9" s="35" t="s">
        <v>7</v>
      </c>
      <c r="I9" s="35" t="s">
        <v>8</v>
      </c>
      <c r="J9" s="35" t="s">
        <v>9</v>
      </c>
      <c r="K9" s="35" t="s">
        <v>5</v>
      </c>
      <c r="L9" s="35" t="s">
        <v>6</v>
      </c>
      <c r="M9" s="35" t="s">
        <v>7</v>
      </c>
      <c r="N9" s="35" t="s">
        <v>8</v>
      </c>
      <c r="O9" s="35" t="s">
        <v>9</v>
      </c>
      <c r="P9" s="35" t="s">
        <v>5</v>
      </c>
      <c r="Q9" s="35" t="s">
        <v>6</v>
      </c>
      <c r="R9" s="35" t="s">
        <v>7</v>
      </c>
      <c r="S9" s="35" t="s">
        <v>8</v>
      </c>
      <c r="T9" s="35" t="s">
        <v>9</v>
      </c>
    </row>
    <row r="10" spans="1:20" x14ac:dyDescent="0.25">
      <c r="A10" s="3">
        <v>44501</v>
      </c>
      <c r="B10" s="4">
        <v>0</v>
      </c>
      <c r="C10" s="5">
        <v>-5.5999999999776E-2</v>
      </c>
      <c r="D10" s="5">
        <v>0</v>
      </c>
      <c r="E10" s="5">
        <f t="shared" ref="E10:E57" si="0">D10*0.0827</f>
        <v>0</v>
      </c>
      <c r="F10" s="3">
        <v>44503</v>
      </c>
      <c r="G10" s="4">
        <v>0</v>
      </c>
      <c r="H10" s="5">
        <v>-6.6999999999731996E-2</v>
      </c>
      <c r="I10" s="5">
        <v>0</v>
      </c>
      <c r="J10" s="5">
        <f t="shared" ref="J10:J57" si="1">I10*0.0827</f>
        <v>0</v>
      </c>
      <c r="K10" s="3">
        <v>44505</v>
      </c>
      <c r="L10" s="4">
        <v>0</v>
      </c>
      <c r="M10" s="5">
        <v>0.197999999999208</v>
      </c>
      <c r="N10" s="5">
        <f t="shared" ref="N10:N17" si="2">4*6*(M10^(1.522*(6^0.026)))</f>
        <v>1.8142073314120344</v>
      </c>
      <c r="O10" s="5">
        <f t="shared" ref="O10:O57" si="3">N10*0.0827</f>
        <v>0.15003494630777522</v>
      </c>
      <c r="P10" s="3">
        <v>44507</v>
      </c>
      <c r="Q10" s="4">
        <v>0</v>
      </c>
      <c r="R10" s="5">
        <v>0.18001999999999899</v>
      </c>
      <c r="S10" s="5">
        <f t="shared" ref="S10:S33" si="4">4*6*(R10^(1.522*(6^0.026)))</f>
        <v>1.5586904355921758</v>
      </c>
      <c r="T10" s="5">
        <f t="shared" ref="T10:T33" si="5">S10*0.0827</f>
        <v>0.12890369902347293</v>
      </c>
    </row>
    <row r="11" spans="1:20" x14ac:dyDescent="0.25">
      <c r="A11" s="3">
        <v>44501</v>
      </c>
      <c r="B11" s="4">
        <v>4.1666666666666664E-2</v>
      </c>
      <c r="C11" s="5">
        <v>-7.9999999999679994E-2</v>
      </c>
      <c r="D11" s="5">
        <v>0</v>
      </c>
      <c r="E11" s="5">
        <f t="shared" si="0"/>
        <v>0</v>
      </c>
      <c r="F11" s="3">
        <v>44503</v>
      </c>
      <c r="G11" s="4">
        <v>4.1666666666666664E-2</v>
      </c>
      <c r="H11" s="5">
        <v>-6.1999999999751997E-2</v>
      </c>
      <c r="I11" s="5">
        <v>0</v>
      </c>
      <c r="J11" s="5">
        <f t="shared" si="1"/>
        <v>0</v>
      </c>
      <c r="K11" s="3">
        <v>44505</v>
      </c>
      <c r="L11" s="4">
        <v>4.1666666666666664E-2</v>
      </c>
      <c r="M11" s="5">
        <v>0.16999999999932</v>
      </c>
      <c r="N11" s="5">
        <f t="shared" si="2"/>
        <v>1.4226553893228056</v>
      </c>
      <c r="O11" s="5">
        <f t="shared" si="3"/>
        <v>0.11765360069699601</v>
      </c>
      <c r="P11" s="3">
        <v>44507</v>
      </c>
      <c r="Q11" s="4">
        <v>4.1666666666666664E-2</v>
      </c>
      <c r="R11" s="5">
        <v>0.190329999999998</v>
      </c>
      <c r="S11" s="5">
        <f t="shared" si="4"/>
        <v>1.7034413618242548</v>
      </c>
      <c r="T11" s="5">
        <f t="shared" si="5"/>
        <v>0.14087460062286586</v>
      </c>
    </row>
    <row r="12" spans="1:20" x14ac:dyDescent="0.25">
      <c r="A12" s="3">
        <v>44501</v>
      </c>
      <c r="B12" s="4">
        <v>8.3333333333333329E-2</v>
      </c>
      <c r="C12" s="5">
        <v>-5.7999999999768001E-2</v>
      </c>
      <c r="D12" s="5">
        <v>0</v>
      </c>
      <c r="E12" s="5">
        <f t="shared" si="0"/>
        <v>0</v>
      </c>
      <c r="F12" s="3">
        <v>44503</v>
      </c>
      <c r="G12" s="4">
        <v>8.3333333333333329E-2</v>
      </c>
      <c r="H12" s="5">
        <v>-6.4999999999740002E-2</v>
      </c>
      <c r="I12" s="5">
        <v>0</v>
      </c>
      <c r="J12" s="5">
        <f t="shared" si="1"/>
        <v>0</v>
      </c>
      <c r="K12" s="3">
        <v>44505</v>
      </c>
      <c r="L12" s="4">
        <v>8.3333333333333329E-2</v>
      </c>
      <c r="M12" s="5">
        <v>0.1999999999996</v>
      </c>
      <c r="N12" s="5">
        <f t="shared" si="2"/>
        <v>1.8435161790350918</v>
      </c>
      <c r="O12" s="5">
        <f t="shared" si="3"/>
        <v>0.15245878800620208</v>
      </c>
      <c r="P12" s="3">
        <v>44507</v>
      </c>
      <c r="Q12" s="4">
        <v>8.3333333333333329E-2</v>
      </c>
      <c r="R12" s="5">
        <v>0.18037999999999799</v>
      </c>
      <c r="S12" s="5">
        <f t="shared" si="4"/>
        <v>1.5636637537933189</v>
      </c>
      <c r="T12" s="5">
        <f t="shared" si="5"/>
        <v>0.12931499243870748</v>
      </c>
    </row>
    <row r="13" spans="1:20" x14ac:dyDescent="0.25">
      <c r="A13" s="3">
        <v>44501</v>
      </c>
      <c r="B13" s="4">
        <v>0.125</v>
      </c>
      <c r="C13" s="5">
        <v>-5.5999999999776E-2</v>
      </c>
      <c r="D13" s="5">
        <v>0</v>
      </c>
      <c r="E13" s="5">
        <f t="shared" si="0"/>
        <v>0</v>
      </c>
      <c r="F13" s="3">
        <v>44503</v>
      </c>
      <c r="G13" s="4">
        <v>0.125</v>
      </c>
      <c r="H13" s="5">
        <v>-5.6999999999771997E-2</v>
      </c>
      <c r="I13" s="5">
        <v>0</v>
      </c>
      <c r="J13" s="5">
        <f t="shared" si="1"/>
        <v>0</v>
      </c>
      <c r="K13" s="3">
        <v>44505</v>
      </c>
      <c r="L13" s="4">
        <v>0.125</v>
      </c>
      <c r="M13" s="5">
        <v>0.12999999999548001</v>
      </c>
      <c r="N13" s="5">
        <f t="shared" si="2"/>
        <v>0.92751757290367165</v>
      </c>
      <c r="O13" s="5">
        <f t="shared" si="3"/>
        <v>7.6705703279133647E-2</v>
      </c>
      <c r="P13" s="3">
        <v>44507</v>
      </c>
      <c r="Q13" s="4">
        <v>0.125</v>
      </c>
      <c r="R13" s="5">
        <v>0.170369999999998</v>
      </c>
      <c r="S13" s="5">
        <f t="shared" si="4"/>
        <v>1.4275959920763346</v>
      </c>
      <c r="T13" s="5">
        <f t="shared" si="5"/>
        <v>0.11806218854471287</v>
      </c>
    </row>
    <row r="14" spans="1:20" x14ac:dyDescent="0.25">
      <c r="A14" s="3">
        <v>44501</v>
      </c>
      <c r="B14" s="4">
        <v>0.16666666666666666</v>
      </c>
      <c r="C14" s="5">
        <v>-7.1999999999712003E-2</v>
      </c>
      <c r="D14" s="5">
        <v>0</v>
      </c>
      <c r="E14" s="5">
        <f t="shared" si="0"/>
        <v>0</v>
      </c>
      <c r="F14" s="3">
        <v>44503</v>
      </c>
      <c r="G14" s="4">
        <v>0.16666666666666666</v>
      </c>
      <c r="H14" s="5">
        <v>-6.2999999999747994E-2</v>
      </c>
      <c r="I14" s="5">
        <v>0</v>
      </c>
      <c r="J14" s="5">
        <f t="shared" si="1"/>
        <v>0</v>
      </c>
      <c r="K14" s="3">
        <v>44505</v>
      </c>
      <c r="L14" s="4">
        <v>0.16666666666666666</v>
      </c>
      <c r="M14" s="5">
        <v>0.166999999999732</v>
      </c>
      <c r="N14" s="5">
        <f t="shared" si="2"/>
        <v>1.3828328731767265</v>
      </c>
      <c r="O14" s="5">
        <f t="shared" si="3"/>
        <v>0.11436027861171529</v>
      </c>
      <c r="P14" s="3">
        <v>44507</v>
      </c>
      <c r="Q14" s="4">
        <v>0.16666666666666666</v>
      </c>
      <c r="R14" s="5">
        <v>0.17479999999998</v>
      </c>
      <c r="S14" s="5">
        <f t="shared" si="4"/>
        <v>1.487243896106389</v>
      </c>
      <c r="T14" s="5">
        <f t="shared" si="5"/>
        <v>0.12299507020799837</v>
      </c>
    </row>
    <row r="15" spans="1:20" x14ac:dyDescent="0.25">
      <c r="A15" s="3">
        <v>44501</v>
      </c>
      <c r="B15" s="4">
        <v>0.20833333333333334</v>
      </c>
      <c r="C15" s="5">
        <v>-7.1999999999712003E-2</v>
      </c>
      <c r="D15" s="5">
        <v>0</v>
      </c>
      <c r="E15" s="5">
        <f t="shared" si="0"/>
        <v>0</v>
      </c>
      <c r="F15" s="3">
        <v>44503</v>
      </c>
      <c r="G15" s="4">
        <v>0.20833333333333334</v>
      </c>
      <c r="H15" s="5">
        <v>-6.6999999999731996E-2</v>
      </c>
      <c r="I15" s="5">
        <v>0</v>
      </c>
      <c r="J15" s="5">
        <f t="shared" si="1"/>
        <v>0</v>
      </c>
      <c r="K15" s="3">
        <v>44505</v>
      </c>
      <c r="L15" s="4">
        <v>0.20833333333333334</v>
      </c>
      <c r="M15" s="5">
        <v>0.19699999999961201</v>
      </c>
      <c r="N15" s="5">
        <f t="shared" si="2"/>
        <v>1.7996186749774989</v>
      </c>
      <c r="O15" s="5">
        <f t="shared" si="3"/>
        <v>0.14882846442063916</v>
      </c>
      <c r="P15" s="3">
        <v>44507</v>
      </c>
      <c r="Q15" s="4">
        <v>0.20833333333333334</v>
      </c>
      <c r="R15" s="5">
        <v>0.182799999999988</v>
      </c>
      <c r="S15" s="5">
        <f t="shared" si="4"/>
        <v>1.5972485375342058</v>
      </c>
      <c r="T15" s="5">
        <f t="shared" si="5"/>
        <v>0.13209245405407882</v>
      </c>
    </row>
    <row r="16" spans="1:20" x14ac:dyDescent="0.25">
      <c r="A16" s="3">
        <v>44501</v>
      </c>
      <c r="B16" s="4">
        <v>0.25</v>
      </c>
      <c r="C16" s="5">
        <v>-6.4999999999740002E-2</v>
      </c>
      <c r="D16" s="5">
        <v>0</v>
      </c>
      <c r="E16" s="5">
        <f t="shared" si="0"/>
        <v>0</v>
      </c>
      <c r="F16" s="3">
        <v>44503</v>
      </c>
      <c r="G16" s="4">
        <v>0.25</v>
      </c>
      <c r="H16" s="5">
        <v>-5.9999999999760002E-2</v>
      </c>
      <c r="I16" s="5">
        <v>0</v>
      </c>
      <c r="J16" s="5">
        <f t="shared" si="1"/>
        <v>0</v>
      </c>
      <c r="K16" s="3">
        <v>44505</v>
      </c>
      <c r="L16" s="4">
        <v>0.25</v>
      </c>
      <c r="M16" s="5">
        <v>0.18979999999996</v>
      </c>
      <c r="N16" s="5">
        <f t="shared" si="2"/>
        <v>1.6958837848046171</v>
      </c>
      <c r="O16" s="5">
        <f t="shared" si="3"/>
        <v>0.14024958900334183</v>
      </c>
      <c r="P16" s="3">
        <v>44507</v>
      </c>
      <c r="Q16" s="4">
        <v>0.25</v>
      </c>
      <c r="R16" s="5">
        <v>0.18429999999998201</v>
      </c>
      <c r="S16" s="5">
        <f t="shared" si="4"/>
        <v>1.6181988807853254</v>
      </c>
      <c r="T16" s="5">
        <f t="shared" si="5"/>
        <v>0.13382504744094639</v>
      </c>
    </row>
    <row r="17" spans="1:20" x14ac:dyDescent="0.25">
      <c r="A17" s="3">
        <v>44501</v>
      </c>
      <c r="B17" s="4">
        <v>0.29166666666666669</v>
      </c>
      <c r="C17" s="5">
        <v>-4.1999999999831998E-2</v>
      </c>
      <c r="D17" s="5">
        <v>0</v>
      </c>
      <c r="E17" s="5">
        <f t="shared" si="0"/>
        <v>0</v>
      </c>
      <c r="F17" s="3">
        <v>44503</v>
      </c>
      <c r="G17" s="4">
        <v>0.29166666666666669</v>
      </c>
      <c r="H17" s="5">
        <v>-5.8999999999763998E-2</v>
      </c>
      <c r="I17" s="5">
        <v>0</v>
      </c>
      <c r="J17" s="5">
        <f t="shared" si="1"/>
        <v>0</v>
      </c>
      <c r="K17" s="3">
        <v>44505</v>
      </c>
      <c r="L17" s="4">
        <v>0.29166666666666669</v>
      </c>
      <c r="M17" s="5">
        <v>0.18999999999964001</v>
      </c>
      <c r="N17" s="5">
        <f t="shared" si="2"/>
        <v>1.6987342285144083</v>
      </c>
      <c r="O17" s="5">
        <f t="shared" si="3"/>
        <v>0.14048532069814154</v>
      </c>
      <c r="P17" s="3">
        <v>44507</v>
      </c>
      <c r="Q17" s="4">
        <v>0.29166666666666669</v>
      </c>
      <c r="R17" s="5">
        <v>0.17489999999997999</v>
      </c>
      <c r="S17" s="5">
        <f t="shared" si="4"/>
        <v>1.4886008378482842</v>
      </c>
      <c r="T17" s="5">
        <f t="shared" si="5"/>
        <v>0.1231072892900531</v>
      </c>
    </row>
    <row r="18" spans="1:20" x14ac:dyDescent="0.25">
      <c r="A18" s="3">
        <v>44501</v>
      </c>
      <c r="B18" s="4">
        <v>0.33333333333333331</v>
      </c>
      <c r="C18" s="5">
        <v>-1.8999999999924001E-2</v>
      </c>
      <c r="D18" s="5">
        <v>0</v>
      </c>
      <c r="E18" s="5">
        <f t="shared" si="0"/>
        <v>0</v>
      </c>
      <c r="F18" s="3">
        <v>44503</v>
      </c>
      <c r="G18" s="4">
        <v>0.33333333333333331</v>
      </c>
      <c r="H18" s="5">
        <v>-5.1999999999791997E-2</v>
      </c>
      <c r="I18" s="5">
        <v>0</v>
      </c>
      <c r="J18" s="5">
        <f t="shared" si="1"/>
        <v>0</v>
      </c>
      <c r="K18" s="3">
        <v>44505</v>
      </c>
      <c r="L18" s="4">
        <v>0.33333333333333331</v>
      </c>
      <c r="M18" s="5">
        <v>0.19999999999519999</v>
      </c>
      <c r="N18" s="5">
        <f t="shared" ref="N18:N57" si="6">4*6*(M18^(1.522*(6^0.026)))</f>
        <v>1.8435161789704195</v>
      </c>
      <c r="O18" s="5">
        <f t="shared" si="3"/>
        <v>0.15245878800085369</v>
      </c>
      <c r="P18" s="3">
        <v>44507</v>
      </c>
      <c r="Q18" s="4">
        <v>0.33333333333333331</v>
      </c>
      <c r="R18" s="5">
        <v>0.17309999999998699</v>
      </c>
      <c r="S18" s="5">
        <f t="shared" si="4"/>
        <v>1.4642465812356411</v>
      </c>
      <c r="T18" s="5">
        <f t="shared" si="5"/>
        <v>0.12109319226818752</v>
      </c>
    </row>
    <row r="19" spans="1:20" x14ac:dyDescent="0.25">
      <c r="A19" s="3">
        <v>44501</v>
      </c>
      <c r="B19" s="4">
        <v>0.375</v>
      </c>
      <c r="C19" s="5">
        <v>-5.9999999999760002E-3</v>
      </c>
      <c r="D19" s="5">
        <v>0</v>
      </c>
      <c r="E19" s="5">
        <f t="shared" si="0"/>
        <v>0</v>
      </c>
      <c r="F19" s="3">
        <v>44503</v>
      </c>
      <c r="G19" s="4">
        <v>0.375</v>
      </c>
      <c r="H19" s="5">
        <v>-3.8999999999844E-2</v>
      </c>
      <c r="I19" s="5">
        <v>0</v>
      </c>
      <c r="J19" s="5">
        <f t="shared" si="1"/>
        <v>0</v>
      </c>
      <c r="K19" s="3">
        <v>44505</v>
      </c>
      <c r="L19" s="4">
        <v>0.375</v>
      </c>
      <c r="M19" s="5">
        <v>0.15009999999995899</v>
      </c>
      <c r="N19" s="5">
        <f t="shared" si="6"/>
        <v>1.1664967752674962</v>
      </c>
      <c r="O19" s="5">
        <f t="shared" si="3"/>
        <v>9.6469283314621929E-2</v>
      </c>
      <c r="P19" s="3">
        <v>44507</v>
      </c>
      <c r="Q19" s="4">
        <v>0.375</v>
      </c>
      <c r="R19" s="5">
        <v>0.18269999999998901</v>
      </c>
      <c r="S19" s="5">
        <f t="shared" si="4"/>
        <v>1.5958554697410032</v>
      </c>
      <c r="T19" s="5">
        <f t="shared" si="5"/>
        <v>0.13197724734758096</v>
      </c>
    </row>
    <row r="20" spans="1:20" x14ac:dyDescent="0.25">
      <c r="A20" s="3">
        <v>44501</v>
      </c>
      <c r="B20" s="4">
        <v>0.41666666666666669</v>
      </c>
      <c r="C20" s="5">
        <v>1.0999999999956E-2</v>
      </c>
      <c r="D20" s="5">
        <v>0</v>
      </c>
      <c r="E20" s="5">
        <f t="shared" si="0"/>
        <v>0</v>
      </c>
      <c r="F20" s="3">
        <v>44503</v>
      </c>
      <c r="G20" s="4">
        <v>0.41666666666666669</v>
      </c>
      <c r="H20" s="5">
        <v>-2.7999999999888E-2</v>
      </c>
      <c r="I20" s="5">
        <v>0</v>
      </c>
      <c r="J20" s="5">
        <f t="shared" si="1"/>
        <v>0</v>
      </c>
      <c r="K20" s="3">
        <v>44505</v>
      </c>
      <c r="L20" s="4">
        <v>0.41666666666666669</v>
      </c>
      <c r="M20" s="5">
        <v>0.172999999999708</v>
      </c>
      <c r="N20" s="5">
        <f t="shared" si="6"/>
        <v>1.4628979626612848</v>
      </c>
      <c r="O20" s="5">
        <f t="shared" si="3"/>
        <v>0.12098166151208825</v>
      </c>
      <c r="P20" s="3">
        <v>44507</v>
      </c>
      <c r="Q20" s="4">
        <v>0.41666666666666669</v>
      </c>
      <c r="R20" s="5">
        <v>0.18259999999998899</v>
      </c>
      <c r="S20" s="5">
        <f t="shared" si="4"/>
        <v>1.5944628552356372</v>
      </c>
      <c r="T20" s="5">
        <f t="shared" si="5"/>
        <v>0.1318620781279872</v>
      </c>
    </row>
    <row r="21" spans="1:20" x14ac:dyDescent="0.25">
      <c r="A21" s="3">
        <v>44501</v>
      </c>
      <c r="B21" s="4">
        <v>0.45833333333333331</v>
      </c>
      <c r="C21" s="5">
        <v>-2.6999999999891999E-2</v>
      </c>
      <c r="D21" s="5">
        <v>0</v>
      </c>
      <c r="E21" s="5">
        <f t="shared" si="0"/>
        <v>0</v>
      </c>
      <c r="F21" s="3">
        <v>44503</v>
      </c>
      <c r="G21" s="4">
        <v>0.45833333333333331</v>
      </c>
      <c r="H21" s="5">
        <v>-4.2999999999828002E-2</v>
      </c>
      <c r="I21" s="5">
        <v>0</v>
      </c>
      <c r="J21" s="5">
        <f t="shared" si="1"/>
        <v>0</v>
      </c>
      <c r="K21" s="3">
        <v>44505</v>
      </c>
      <c r="L21" s="4">
        <v>0.45833333333333331</v>
      </c>
      <c r="M21" s="5">
        <v>0.17999999999968</v>
      </c>
      <c r="N21" s="5">
        <f t="shared" si="6"/>
        <v>1.5584143133723936</v>
      </c>
      <c r="O21" s="5">
        <f t="shared" si="3"/>
        <v>0.12888086371589694</v>
      </c>
      <c r="P21" s="3">
        <v>44507</v>
      </c>
      <c r="Q21" s="4">
        <v>0.45833333333333331</v>
      </c>
      <c r="R21" s="5">
        <v>0.18269999999998901</v>
      </c>
      <c r="S21" s="5">
        <f t="shared" si="4"/>
        <v>1.5958554697410032</v>
      </c>
      <c r="T21" s="5">
        <f t="shared" si="5"/>
        <v>0.13197724734758096</v>
      </c>
    </row>
    <row r="22" spans="1:20" x14ac:dyDescent="0.25">
      <c r="A22" s="3">
        <v>44501</v>
      </c>
      <c r="B22" s="4">
        <v>0.5</v>
      </c>
      <c r="C22" s="5">
        <v>-9.0999999999635997E-2</v>
      </c>
      <c r="D22" s="5">
        <v>0</v>
      </c>
      <c r="E22" s="5">
        <f t="shared" si="0"/>
        <v>0</v>
      </c>
      <c r="F22" s="3">
        <v>44503</v>
      </c>
      <c r="G22" s="4">
        <v>0.5</v>
      </c>
      <c r="H22" s="5">
        <v>-2.0999999999915999E-2</v>
      </c>
      <c r="I22" s="5">
        <v>0</v>
      </c>
      <c r="J22" s="5">
        <f t="shared" si="1"/>
        <v>0</v>
      </c>
      <c r="K22" s="3">
        <v>44505</v>
      </c>
      <c r="L22" s="4">
        <v>0.5</v>
      </c>
      <c r="M22" s="5">
        <v>0.17799999999968799</v>
      </c>
      <c r="N22" s="5">
        <f t="shared" si="6"/>
        <v>1.5308943478186343</v>
      </c>
      <c r="O22" s="5">
        <f t="shared" si="3"/>
        <v>0.12660496256460105</v>
      </c>
      <c r="P22" s="3">
        <v>44507</v>
      </c>
      <c r="Q22" s="4">
        <v>0.5</v>
      </c>
      <c r="R22" s="5">
        <v>0.191599999999993</v>
      </c>
      <c r="S22" s="5">
        <f t="shared" si="4"/>
        <v>1.7216019593063132</v>
      </c>
      <c r="T22" s="5">
        <f t="shared" si="5"/>
        <v>0.1423764820346321</v>
      </c>
    </row>
    <row r="23" spans="1:20" x14ac:dyDescent="0.25">
      <c r="A23" s="3">
        <v>44501</v>
      </c>
      <c r="B23" s="4">
        <v>0.54166666666666663</v>
      </c>
      <c r="C23" s="5">
        <v>-0.15499999999937999</v>
      </c>
      <c r="D23" s="5">
        <v>0</v>
      </c>
      <c r="E23" s="5">
        <f t="shared" si="0"/>
        <v>0</v>
      </c>
      <c r="F23" s="3">
        <v>44503</v>
      </c>
      <c r="G23" s="4">
        <v>0.54166666666666663</v>
      </c>
      <c r="H23" s="5">
        <v>-3.8999999999844E-2</v>
      </c>
      <c r="I23" s="5">
        <v>0</v>
      </c>
      <c r="J23" s="5">
        <f t="shared" si="1"/>
        <v>0</v>
      </c>
      <c r="K23" s="3">
        <v>44505</v>
      </c>
      <c r="L23" s="4">
        <v>0.54166666666666663</v>
      </c>
      <c r="M23" s="5">
        <v>0.16999999999532001</v>
      </c>
      <c r="N23" s="5">
        <f t="shared" si="6"/>
        <v>1.422655389269428</v>
      </c>
      <c r="O23" s="5">
        <f t="shared" si="3"/>
        <v>0.1176536006925817</v>
      </c>
      <c r="P23" s="3">
        <v>44507</v>
      </c>
      <c r="Q23" s="4">
        <v>0.54166666666666663</v>
      </c>
      <c r="R23" s="5">
        <v>0.192099999999991</v>
      </c>
      <c r="S23" s="5">
        <f t="shared" si="4"/>
        <v>1.7287714864555843</v>
      </c>
      <c r="T23" s="5">
        <f t="shared" si="5"/>
        <v>0.14296940192987681</v>
      </c>
    </row>
    <row r="24" spans="1:20" x14ac:dyDescent="0.25">
      <c r="A24" s="3">
        <v>44501</v>
      </c>
      <c r="B24" s="4">
        <v>0.58333333333333337</v>
      </c>
      <c r="C24" s="5">
        <v>-0.21499999999913999</v>
      </c>
      <c r="D24" s="5">
        <v>0</v>
      </c>
      <c r="E24" s="5">
        <f t="shared" si="0"/>
        <v>0</v>
      </c>
      <c r="F24" s="3">
        <v>44503</v>
      </c>
      <c r="G24" s="4">
        <v>0.58333333333333337</v>
      </c>
      <c r="H24" s="5">
        <v>-3.1999999999871999E-2</v>
      </c>
      <c r="I24" s="5">
        <v>0</v>
      </c>
      <c r="J24" s="5">
        <f t="shared" si="1"/>
        <v>0</v>
      </c>
      <c r="K24" s="3">
        <v>44505</v>
      </c>
      <c r="L24" s="4">
        <v>0.58333333333333337</v>
      </c>
      <c r="M24" s="5">
        <v>0.19999999999920001</v>
      </c>
      <c r="N24" s="5">
        <f t="shared" si="6"/>
        <v>1.8435161790292129</v>
      </c>
      <c r="O24" s="5">
        <f t="shared" si="3"/>
        <v>0.15245878800571591</v>
      </c>
      <c r="P24" s="3">
        <v>44507</v>
      </c>
      <c r="Q24" s="4">
        <v>0.58333333333333337</v>
      </c>
      <c r="R24" s="5">
        <v>0.180499999999998</v>
      </c>
      <c r="S24" s="5">
        <f t="shared" si="4"/>
        <v>1.5653228390135518</v>
      </c>
      <c r="T24" s="5">
        <f t="shared" si="5"/>
        <v>0.12945219878642072</v>
      </c>
    </row>
    <row r="25" spans="1:20" x14ac:dyDescent="0.25">
      <c r="A25" s="3">
        <v>44501</v>
      </c>
      <c r="B25" s="4">
        <v>0.625</v>
      </c>
      <c r="C25" s="5">
        <v>-0.121999999999512</v>
      </c>
      <c r="D25" s="5">
        <v>0</v>
      </c>
      <c r="E25" s="5">
        <f t="shared" si="0"/>
        <v>0</v>
      </c>
      <c r="F25" s="3">
        <v>44503</v>
      </c>
      <c r="G25" s="4">
        <v>0.625</v>
      </c>
      <c r="H25" s="5">
        <v>-2.7999999999888E-2</v>
      </c>
      <c r="I25" s="5">
        <v>0</v>
      </c>
      <c r="J25" s="5">
        <f t="shared" si="1"/>
        <v>0</v>
      </c>
      <c r="K25" s="3">
        <v>44505</v>
      </c>
      <c r="L25" s="4">
        <v>0.625</v>
      </c>
      <c r="M25" s="5">
        <v>0.18999999999924</v>
      </c>
      <c r="N25" s="5">
        <f t="shared" si="6"/>
        <v>1.6987342285087048</v>
      </c>
      <c r="O25" s="5">
        <f t="shared" si="3"/>
        <v>0.14048532069766989</v>
      </c>
      <c r="P25" s="3">
        <v>44507</v>
      </c>
      <c r="Q25" s="4">
        <v>0.625</v>
      </c>
      <c r="R25" s="5">
        <v>0.18999999999924</v>
      </c>
      <c r="S25" s="5">
        <f t="shared" si="4"/>
        <v>1.6987342285087048</v>
      </c>
      <c r="T25" s="5">
        <f t="shared" si="5"/>
        <v>0.14048532069766989</v>
      </c>
    </row>
    <row r="26" spans="1:20" x14ac:dyDescent="0.25">
      <c r="A26" s="3">
        <v>44501</v>
      </c>
      <c r="B26" s="4">
        <v>0.66666666666666663</v>
      </c>
      <c r="C26" s="5">
        <v>-4.5999999999816001E-2</v>
      </c>
      <c r="D26" s="5">
        <v>0</v>
      </c>
      <c r="E26" s="5">
        <f t="shared" si="0"/>
        <v>0</v>
      </c>
      <c r="F26" s="3">
        <v>44503</v>
      </c>
      <c r="G26" s="4">
        <v>0.66666666666666663</v>
      </c>
      <c r="H26" s="5">
        <v>-3.1999999999871999E-2</v>
      </c>
      <c r="I26" s="5">
        <v>0</v>
      </c>
      <c r="J26" s="5">
        <f t="shared" si="1"/>
        <v>0</v>
      </c>
      <c r="K26" s="3">
        <v>44505</v>
      </c>
      <c r="L26" s="4">
        <v>0.66666666666666663</v>
      </c>
      <c r="M26" s="5">
        <v>0.18469999999998099</v>
      </c>
      <c r="N26" s="5">
        <f t="shared" si="6"/>
        <v>1.6238028170288452</v>
      </c>
      <c r="O26" s="5">
        <f t="shared" si="3"/>
        <v>0.13428849296828549</v>
      </c>
      <c r="P26" s="3">
        <v>44507</v>
      </c>
      <c r="Q26" s="4">
        <v>0.66666666666666663</v>
      </c>
      <c r="R26" s="5">
        <v>0.18219999999999101</v>
      </c>
      <c r="S26" s="5">
        <f t="shared" si="4"/>
        <v>1.5888969321063873</v>
      </c>
      <c r="T26" s="5">
        <f t="shared" si="5"/>
        <v>0.13140177628519822</v>
      </c>
    </row>
    <row r="27" spans="1:20" x14ac:dyDescent="0.25">
      <c r="A27" s="3">
        <v>44501</v>
      </c>
      <c r="B27" s="4">
        <v>0.70833333333333337</v>
      </c>
      <c r="C27" s="5">
        <v>-3.7999999999848003E-2</v>
      </c>
      <c r="D27" s="5">
        <v>0</v>
      </c>
      <c r="E27" s="5">
        <f t="shared" si="0"/>
        <v>0</v>
      </c>
      <c r="F27" s="3">
        <v>44503</v>
      </c>
      <c r="G27" s="4">
        <v>0.70833333333333337</v>
      </c>
      <c r="H27" s="5">
        <v>-2.7999999999888E-2</v>
      </c>
      <c r="I27" s="5">
        <v>0</v>
      </c>
      <c r="J27" s="5">
        <f t="shared" si="1"/>
        <v>0</v>
      </c>
      <c r="K27" s="3">
        <v>44505</v>
      </c>
      <c r="L27" s="4">
        <v>0.70833333333333337</v>
      </c>
      <c r="M27" s="5">
        <v>0.16399999999974399</v>
      </c>
      <c r="N27" s="5">
        <f t="shared" si="6"/>
        <v>1.3434334575163112</v>
      </c>
      <c r="O27" s="5">
        <f t="shared" si="3"/>
        <v>0.11110194693659893</v>
      </c>
      <c r="P27" s="3">
        <v>44507</v>
      </c>
      <c r="Q27" s="4">
        <v>0.70833333333333337</v>
      </c>
      <c r="R27" s="5">
        <v>0.19999999999920001</v>
      </c>
      <c r="S27" s="5">
        <f t="shared" si="4"/>
        <v>1.8435161790292129</v>
      </c>
      <c r="T27" s="5">
        <f t="shared" si="5"/>
        <v>0.15245878800571591</v>
      </c>
    </row>
    <row r="28" spans="1:20" x14ac:dyDescent="0.25">
      <c r="A28" s="3">
        <v>44501</v>
      </c>
      <c r="B28" s="4">
        <v>0.75</v>
      </c>
      <c r="C28" s="5">
        <v>5.9999999999760002E-3</v>
      </c>
      <c r="D28" s="5">
        <v>0</v>
      </c>
      <c r="E28" s="5">
        <f t="shared" si="0"/>
        <v>0</v>
      </c>
      <c r="F28" s="3">
        <v>44503</v>
      </c>
      <c r="G28" s="4">
        <v>0.75</v>
      </c>
      <c r="H28" s="5">
        <v>-5.0999999999796E-2</v>
      </c>
      <c r="I28" s="5">
        <v>0</v>
      </c>
      <c r="J28" s="5">
        <f t="shared" si="1"/>
        <v>0</v>
      </c>
      <c r="K28" s="3">
        <v>44505</v>
      </c>
      <c r="L28" s="4">
        <v>0.75</v>
      </c>
      <c r="M28" s="5">
        <v>0.170039999999999</v>
      </c>
      <c r="N28" s="5">
        <f t="shared" si="6"/>
        <v>1.423189200610427</v>
      </c>
      <c r="O28" s="5">
        <f t="shared" si="3"/>
        <v>0.1176977468904823</v>
      </c>
      <c r="P28" s="3">
        <v>44507</v>
      </c>
      <c r="Q28" s="4">
        <v>0.75</v>
      </c>
      <c r="R28" s="5">
        <v>0.183599999999985</v>
      </c>
      <c r="S28" s="5">
        <f t="shared" si="4"/>
        <v>1.6084093861930158</v>
      </c>
      <c r="T28" s="5">
        <f t="shared" si="5"/>
        <v>0.13301545623816241</v>
      </c>
    </row>
    <row r="29" spans="1:20" x14ac:dyDescent="0.25">
      <c r="A29" s="3">
        <v>44501</v>
      </c>
      <c r="B29" s="4">
        <v>0.79166666666666663</v>
      </c>
      <c r="C29" s="5">
        <v>-6.1999999999751997E-2</v>
      </c>
      <c r="D29" s="5">
        <v>0</v>
      </c>
      <c r="E29" s="5">
        <f t="shared" si="0"/>
        <v>0</v>
      </c>
      <c r="F29" s="3">
        <v>44503</v>
      </c>
      <c r="G29" s="4">
        <v>0.79166666666666663</v>
      </c>
      <c r="H29" s="5">
        <v>-5.0999999999796E-2</v>
      </c>
      <c r="I29" s="5">
        <v>0</v>
      </c>
      <c r="J29" s="5">
        <f t="shared" si="1"/>
        <v>0</v>
      </c>
      <c r="K29" s="3">
        <v>44505</v>
      </c>
      <c r="L29" s="4">
        <v>0.79166666666666663</v>
      </c>
      <c r="M29" s="5">
        <v>0.17029999999999801</v>
      </c>
      <c r="N29" s="5">
        <f t="shared" si="6"/>
        <v>1.4266607936502742</v>
      </c>
      <c r="O29" s="5">
        <f t="shared" si="3"/>
        <v>0.11798484763487767</v>
      </c>
      <c r="P29" s="3">
        <v>44507</v>
      </c>
      <c r="Q29" s="4">
        <v>0.79166666666666663</v>
      </c>
      <c r="R29" s="5">
        <v>0.18469999999998099</v>
      </c>
      <c r="S29" s="5">
        <f t="shared" si="4"/>
        <v>1.6238028170288452</v>
      </c>
      <c r="T29" s="5">
        <f t="shared" si="5"/>
        <v>0.13428849296828549</v>
      </c>
    </row>
    <row r="30" spans="1:20" x14ac:dyDescent="0.25">
      <c r="A30" s="3">
        <v>44501</v>
      </c>
      <c r="B30" s="4">
        <v>0.83333333333333337</v>
      </c>
      <c r="C30" s="5">
        <v>-4.5999999999816001E-2</v>
      </c>
      <c r="D30" s="5">
        <v>0</v>
      </c>
      <c r="E30" s="5">
        <f t="shared" si="0"/>
        <v>0</v>
      </c>
      <c r="F30" s="3">
        <v>44503</v>
      </c>
      <c r="G30" s="4">
        <v>0.83333333333333337</v>
      </c>
      <c r="H30" s="5">
        <v>-4.9999999999800003E-2</v>
      </c>
      <c r="I30" s="5">
        <v>0</v>
      </c>
      <c r="J30" s="5">
        <f t="shared" si="1"/>
        <v>0</v>
      </c>
      <c r="K30" s="3">
        <v>44505</v>
      </c>
      <c r="L30" s="4">
        <v>0.83333333333333337</v>
      </c>
      <c r="M30" s="5">
        <v>0.12899999999988401</v>
      </c>
      <c r="N30" s="5">
        <f t="shared" si="6"/>
        <v>0.91616667974027433</v>
      </c>
      <c r="O30" s="5">
        <f t="shared" si="3"/>
        <v>7.5766984414520677E-2</v>
      </c>
      <c r="P30" s="3">
        <v>44507</v>
      </c>
      <c r="Q30" s="4">
        <v>0.83333333333333337</v>
      </c>
      <c r="R30" s="5">
        <v>0.18469999999998099</v>
      </c>
      <c r="S30" s="5">
        <f t="shared" si="4"/>
        <v>1.6238028170288452</v>
      </c>
      <c r="T30" s="5">
        <f t="shared" si="5"/>
        <v>0.13428849296828549</v>
      </c>
    </row>
    <row r="31" spans="1:20" x14ac:dyDescent="0.25">
      <c r="A31" s="3">
        <v>44501</v>
      </c>
      <c r="B31" s="4">
        <v>0.875</v>
      </c>
      <c r="C31" s="5">
        <v>-4.4999999999820003E-2</v>
      </c>
      <c r="D31" s="5">
        <v>0</v>
      </c>
      <c r="E31" s="5">
        <f t="shared" si="0"/>
        <v>0</v>
      </c>
      <c r="F31" s="3">
        <v>44503</v>
      </c>
      <c r="G31" s="4">
        <v>0.875</v>
      </c>
      <c r="H31" s="5">
        <v>-5.5999999999776E-2</v>
      </c>
      <c r="I31" s="5">
        <v>0</v>
      </c>
      <c r="J31" s="5">
        <f t="shared" si="1"/>
        <v>0</v>
      </c>
      <c r="K31" s="3">
        <v>44505</v>
      </c>
      <c r="L31" s="4">
        <v>0.875</v>
      </c>
      <c r="M31" s="5">
        <v>0.15699999999977199</v>
      </c>
      <c r="N31" s="5">
        <f t="shared" si="6"/>
        <v>1.2531645634532247</v>
      </c>
      <c r="O31" s="5">
        <f t="shared" si="3"/>
        <v>0.10363670939758168</v>
      </c>
      <c r="P31" s="3">
        <v>44507</v>
      </c>
      <c r="Q31" s="4">
        <v>0.875</v>
      </c>
      <c r="R31" s="5">
        <v>0.18299999999998801</v>
      </c>
      <c r="S31" s="5">
        <f t="shared" si="4"/>
        <v>1.6000360325820797</v>
      </c>
      <c r="T31" s="5">
        <f t="shared" si="5"/>
        <v>0.13232297989453798</v>
      </c>
    </row>
    <row r="32" spans="1:20" x14ac:dyDescent="0.25">
      <c r="A32" s="3">
        <v>44501</v>
      </c>
      <c r="B32" s="4">
        <v>0.91666666666666663</v>
      </c>
      <c r="C32" s="5">
        <v>-3.8999999999844E-2</v>
      </c>
      <c r="D32" s="5">
        <v>0</v>
      </c>
      <c r="E32" s="5">
        <f t="shared" si="0"/>
        <v>0</v>
      </c>
      <c r="F32" s="3">
        <v>44503</v>
      </c>
      <c r="G32" s="4">
        <v>0.91666666666666663</v>
      </c>
      <c r="H32" s="5">
        <v>-4.2999999999828002E-2</v>
      </c>
      <c r="I32" s="5">
        <v>0</v>
      </c>
      <c r="J32" s="5">
        <f t="shared" si="1"/>
        <v>0</v>
      </c>
      <c r="K32" s="3">
        <v>44505</v>
      </c>
      <c r="L32" s="4">
        <v>0.91666666666666663</v>
      </c>
      <c r="M32" s="5">
        <v>0.15009999999999901</v>
      </c>
      <c r="N32" s="5">
        <f t="shared" si="6"/>
        <v>1.1664967752679924</v>
      </c>
      <c r="O32" s="5">
        <f t="shared" si="3"/>
        <v>9.6469283314662965E-2</v>
      </c>
      <c r="P32" s="3">
        <v>44507</v>
      </c>
      <c r="Q32" s="4">
        <v>0.91666666666666663</v>
      </c>
      <c r="R32" s="5">
        <v>0.184599999999981</v>
      </c>
      <c r="S32" s="5">
        <f t="shared" si="4"/>
        <v>1.6224011557829319</v>
      </c>
      <c r="T32" s="5">
        <f t="shared" si="5"/>
        <v>0.13417257558324847</v>
      </c>
    </row>
    <row r="33" spans="1:20" x14ac:dyDescent="0.25">
      <c r="A33" s="3">
        <v>44501</v>
      </c>
      <c r="B33" s="4">
        <v>0.95833333333333337</v>
      </c>
      <c r="C33" s="5">
        <v>-7.9999999999679997E-3</v>
      </c>
      <c r="D33" s="5">
        <v>0</v>
      </c>
      <c r="E33" s="5">
        <f t="shared" si="0"/>
        <v>0</v>
      </c>
      <c r="F33" s="3">
        <v>44503</v>
      </c>
      <c r="G33" s="4">
        <v>0.95833333333333337</v>
      </c>
      <c r="H33" s="5">
        <v>-4.4999999999820003E-2</v>
      </c>
      <c r="I33" s="5">
        <v>0</v>
      </c>
      <c r="J33" s="5">
        <f t="shared" si="1"/>
        <v>0</v>
      </c>
      <c r="K33" s="3">
        <v>44505</v>
      </c>
      <c r="L33" s="4">
        <v>0.95833333333333337</v>
      </c>
      <c r="M33" s="5">
        <v>0.16069999999999701</v>
      </c>
      <c r="N33" s="5">
        <f t="shared" si="6"/>
        <v>1.300586508846298</v>
      </c>
      <c r="O33" s="5">
        <f t="shared" si="3"/>
        <v>0.10755850428158883</v>
      </c>
      <c r="P33" s="3">
        <v>44507</v>
      </c>
      <c r="Q33" s="4">
        <v>0.95833333333333337</v>
      </c>
      <c r="R33" s="5">
        <v>0.18489999999998</v>
      </c>
      <c r="S33" s="5">
        <f t="shared" si="4"/>
        <v>1.6266074932960237</v>
      </c>
      <c r="T33" s="5">
        <f t="shared" si="5"/>
        <v>0.13452043969558117</v>
      </c>
    </row>
    <row r="34" spans="1:20" ht="15.75" thickBot="1" x14ac:dyDescent="0.3">
      <c r="A34" s="3">
        <v>44502</v>
      </c>
      <c r="B34" s="4">
        <v>0</v>
      </c>
      <c r="C34" s="5">
        <v>1.1999999999952E-2</v>
      </c>
      <c r="D34" s="5">
        <v>0</v>
      </c>
      <c r="E34" s="5">
        <f t="shared" si="0"/>
        <v>0</v>
      </c>
      <c r="F34" s="3">
        <v>44504</v>
      </c>
      <c r="G34" s="4">
        <v>0</v>
      </c>
      <c r="H34" s="5">
        <v>-3.6999999999851999E-2</v>
      </c>
      <c r="I34" s="5">
        <v>0</v>
      </c>
      <c r="J34" s="5">
        <f t="shared" si="1"/>
        <v>0</v>
      </c>
      <c r="K34" s="3">
        <v>44506</v>
      </c>
      <c r="L34" s="4">
        <v>0</v>
      </c>
      <c r="M34" s="5">
        <v>0.16003999999999899</v>
      </c>
      <c r="N34" s="5">
        <f t="shared" si="6"/>
        <v>1.2920793801319437</v>
      </c>
      <c r="O34" s="5">
        <f t="shared" si="3"/>
        <v>0.10685496473691174</v>
      </c>
      <c r="P34" s="1"/>
      <c r="Q34" s="4"/>
      <c r="R34" s="5"/>
      <c r="S34" s="5"/>
      <c r="T34" s="5"/>
    </row>
    <row r="35" spans="1:20" ht="15.75" thickBot="1" x14ac:dyDescent="0.3">
      <c r="A35" s="3">
        <v>44502</v>
      </c>
      <c r="B35" s="4">
        <v>4.1666666666666664E-2</v>
      </c>
      <c r="C35" s="5">
        <v>3.8999999999844E-2</v>
      </c>
      <c r="D35" s="5">
        <v>0</v>
      </c>
      <c r="E35" s="5">
        <f t="shared" si="0"/>
        <v>0</v>
      </c>
      <c r="F35" s="3">
        <v>44504</v>
      </c>
      <c r="G35" s="4">
        <v>4.1666666666666664E-2</v>
      </c>
      <c r="H35" s="5">
        <v>-6.0999999999755999E-2</v>
      </c>
      <c r="I35" s="5">
        <v>0</v>
      </c>
      <c r="J35" s="5">
        <f t="shared" si="1"/>
        <v>0</v>
      </c>
      <c r="K35" s="3">
        <v>44506</v>
      </c>
      <c r="L35" s="4">
        <v>4.1666666666666664E-2</v>
      </c>
      <c r="M35" s="5">
        <v>0.170149999999999</v>
      </c>
      <c r="N35" s="5">
        <f t="shared" si="6"/>
        <v>1.4246575666150556</v>
      </c>
      <c r="O35" s="5">
        <f t="shared" si="3"/>
        <v>0.1178191807590651</v>
      </c>
      <c r="P35" s="1"/>
      <c r="Q35" s="6" t="s">
        <v>10</v>
      </c>
      <c r="R35" s="7"/>
      <c r="S35" s="7"/>
      <c r="T35" s="8">
        <f>SUM(E10:E57)+SUM(J10:J57)+SUM(O10:O57)+SUM(T10:T33)</f>
        <v>10.309763831187094</v>
      </c>
    </row>
    <row r="36" spans="1:20" x14ac:dyDescent="0.25">
      <c r="A36" s="3">
        <v>44502</v>
      </c>
      <c r="B36" s="4">
        <v>8.3333333333333329E-2</v>
      </c>
      <c r="C36" s="5">
        <v>3.0999999999875998E-2</v>
      </c>
      <c r="D36" s="5">
        <v>0</v>
      </c>
      <c r="E36" s="5">
        <f t="shared" si="0"/>
        <v>0</v>
      </c>
      <c r="F36" s="3">
        <v>44504</v>
      </c>
      <c r="G36" s="4">
        <v>8.3333333333333329E-2</v>
      </c>
      <c r="H36" s="5">
        <v>-5.9999999999760002E-2</v>
      </c>
      <c r="I36" s="5">
        <v>0</v>
      </c>
      <c r="J36" s="5">
        <f t="shared" si="1"/>
        <v>0</v>
      </c>
      <c r="K36" s="3">
        <v>44506</v>
      </c>
      <c r="L36" s="4">
        <v>8.3333333333333329E-2</v>
      </c>
      <c r="M36" s="5">
        <v>0.17222000000000001</v>
      </c>
      <c r="N36" s="5">
        <f t="shared" si="6"/>
        <v>1.4523946510219545</v>
      </c>
      <c r="O36" s="5">
        <f t="shared" si="3"/>
        <v>0.12011303763951563</v>
      </c>
    </row>
    <row r="37" spans="1:20" x14ac:dyDescent="0.25">
      <c r="A37" s="3">
        <v>44502</v>
      </c>
      <c r="B37" s="4">
        <v>0.125</v>
      </c>
      <c r="C37" s="5">
        <v>-1.4999999999940001E-2</v>
      </c>
      <c r="D37" s="5">
        <v>0</v>
      </c>
      <c r="E37" s="5">
        <f t="shared" si="0"/>
        <v>0</v>
      </c>
      <c r="F37" s="3">
        <v>44504</v>
      </c>
      <c r="G37" s="4">
        <v>0.125</v>
      </c>
      <c r="H37" s="5">
        <v>-4.9999999999800003E-2</v>
      </c>
      <c r="I37" s="5">
        <v>0</v>
      </c>
      <c r="J37" s="5">
        <f t="shared" si="1"/>
        <v>0</v>
      </c>
      <c r="K37" s="3">
        <v>44506</v>
      </c>
      <c r="L37" s="4">
        <v>0.125</v>
      </c>
      <c r="M37" s="5">
        <v>0.18999999999924</v>
      </c>
      <c r="N37" s="5">
        <f t="shared" si="6"/>
        <v>1.6987342285087048</v>
      </c>
      <c r="O37" s="5">
        <f t="shared" si="3"/>
        <v>0.14048532069766989</v>
      </c>
    </row>
    <row r="38" spans="1:20" x14ac:dyDescent="0.25">
      <c r="A38" s="3">
        <v>44502</v>
      </c>
      <c r="B38" s="4">
        <v>0.16666666666666666</v>
      </c>
      <c r="C38" s="5">
        <v>2.1999999999912E-2</v>
      </c>
      <c r="D38" s="5">
        <v>0</v>
      </c>
      <c r="E38" s="5">
        <f t="shared" si="0"/>
        <v>0</v>
      </c>
      <c r="F38" s="3">
        <v>44504</v>
      </c>
      <c r="G38" s="4">
        <v>0.16666666666666666</v>
      </c>
      <c r="H38" s="5">
        <v>-5.3999999999783999E-2</v>
      </c>
      <c r="I38" s="5">
        <v>0</v>
      </c>
      <c r="J38" s="5">
        <f t="shared" si="1"/>
        <v>0</v>
      </c>
      <c r="K38" s="3">
        <v>44506</v>
      </c>
      <c r="L38" s="4">
        <v>0.16666666666666666</v>
      </c>
      <c r="M38" s="5">
        <v>0.18999999999924</v>
      </c>
      <c r="N38" s="5">
        <f t="shared" si="6"/>
        <v>1.6987342285087048</v>
      </c>
      <c r="O38" s="5">
        <f t="shared" si="3"/>
        <v>0.14048532069766989</v>
      </c>
    </row>
    <row r="39" spans="1:20" x14ac:dyDescent="0.25">
      <c r="A39" s="3">
        <v>44502</v>
      </c>
      <c r="B39" s="4">
        <v>0.20833333333333334</v>
      </c>
      <c r="C39" s="5">
        <v>8.9999999999640003E-3</v>
      </c>
      <c r="D39" s="5">
        <v>0</v>
      </c>
      <c r="E39" s="5">
        <f t="shared" si="0"/>
        <v>0</v>
      </c>
      <c r="F39" s="3">
        <v>44504</v>
      </c>
      <c r="G39" s="4">
        <v>0.20833333333333334</v>
      </c>
      <c r="H39" s="5">
        <v>-5.7999999999768001E-2</v>
      </c>
      <c r="I39" s="5">
        <v>0</v>
      </c>
      <c r="J39" s="5">
        <f t="shared" si="1"/>
        <v>0</v>
      </c>
      <c r="K39" s="3">
        <v>44506</v>
      </c>
      <c r="L39" s="4">
        <v>0.20833333333333334</v>
      </c>
      <c r="M39" s="5">
        <v>0.18009999999999901</v>
      </c>
      <c r="N39" s="5">
        <f t="shared" si="6"/>
        <v>1.5597951068501468</v>
      </c>
      <c r="O39" s="5">
        <f t="shared" si="3"/>
        <v>0.12899505533650713</v>
      </c>
    </row>
    <row r="40" spans="1:20" x14ac:dyDescent="0.25">
      <c r="A40" s="3">
        <v>44502</v>
      </c>
      <c r="B40" s="4">
        <v>0.25</v>
      </c>
      <c r="C40" s="5">
        <v>3.9999999999839999E-3</v>
      </c>
      <c r="D40" s="5">
        <v>0</v>
      </c>
      <c r="E40" s="5">
        <f t="shared" si="0"/>
        <v>0</v>
      </c>
      <c r="F40" s="3">
        <v>44504</v>
      </c>
      <c r="G40" s="4">
        <v>0.25</v>
      </c>
      <c r="H40" s="5">
        <v>-4.5999999999816001E-2</v>
      </c>
      <c r="I40" s="5">
        <v>0</v>
      </c>
      <c r="J40" s="5">
        <f t="shared" si="1"/>
        <v>0</v>
      </c>
      <c r="K40" s="3">
        <v>44506</v>
      </c>
      <c r="L40" s="4">
        <v>0.25</v>
      </c>
      <c r="M40" s="5">
        <v>0.17999999999968</v>
      </c>
      <c r="N40" s="5">
        <f t="shared" si="6"/>
        <v>1.5584143133723936</v>
      </c>
      <c r="O40" s="5">
        <f t="shared" si="3"/>
        <v>0.12888086371589694</v>
      </c>
    </row>
    <row r="41" spans="1:20" x14ac:dyDescent="0.25">
      <c r="A41" s="3">
        <v>44502</v>
      </c>
      <c r="B41" s="4">
        <v>0.29166666666666669</v>
      </c>
      <c r="C41" s="5">
        <v>2.9999999999880001E-3</v>
      </c>
      <c r="D41" s="5">
        <v>0</v>
      </c>
      <c r="E41" s="5">
        <f t="shared" si="0"/>
        <v>0</v>
      </c>
      <c r="F41" s="3">
        <v>44504</v>
      </c>
      <c r="G41" s="4">
        <v>0.29166666666666669</v>
      </c>
      <c r="H41" s="5">
        <v>-3.6999999999851999E-2</v>
      </c>
      <c r="I41" s="5">
        <v>0</v>
      </c>
      <c r="J41" s="5">
        <f t="shared" si="1"/>
        <v>0</v>
      </c>
      <c r="K41" s="3">
        <v>44506</v>
      </c>
      <c r="L41" s="4">
        <v>0.29166666666666669</v>
      </c>
      <c r="M41" s="5">
        <v>0.16219999999999099</v>
      </c>
      <c r="N41" s="5">
        <f t="shared" si="6"/>
        <v>1.319998191412695</v>
      </c>
      <c r="O41" s="5">
        <f t="shared" si="3"/>
        <v>0.10916385042982987</v>
      </c>
    </row>
    <row r="42" spans="1:20" x14ac:dyDescent="0.25">
      <c r="A42" s="3">
        <v>44502</v>
      </c>
      <c r="B42" s="4">
        <v>0.33333333333333331</v>
      </c>
      <c r="C42" s="5">
        <v>3.9999999999839999E-3</v>
      </c>
      <c r="D42" s="5">
        <v>0</v>
      </c>
      <c r="E42" s="5">
        <f t="shared" si="0"/>
        <v>0</v>
      </c>
      <c r="F42" s="3">
        <v>44504</v>
      </c>
      <c r="G42" s="4">
        <v>0.33333333333333331</v>
      </c>
      <c r="H42" s="5">
        <v>-6.0999999999755999E-2</v>
      </c>
      <c r="I42" s="5">
        <v>0</v>
      </c>
      <c r="J42" s="5">
        <f t="shared" si="1"/>
        <v>0</v>
      </c>
      <c r="K42" s="3">
        <v>44506</v>
      </c>
      <c r="L42" s="4">
        <v>0.33333333333333331</v>
      </c>
      <c r="M42" s="5">
        <v>0.16999999999932</v>
      </c>
      <c r="N42" s="5">
        <f t="shared" si="6"/>
        <v>1.4226553893228056</v>
      </c>
      <c r="O42" s="5">
        <f t="shared" si="3"/>
        <v>0.11765360069699601</v>
      </c>
    </row>
    <row r="43" spans="1:20" x14ac:dyDescent="0.25">
      <c r="A43" s="3">
        <v>44502</v>
      </c>
      <c r="B43" s="4">
        <v>0.375</v>
      </c>
      <c r="C43" s="5">
        <v>-6.9999999999719995E-2</v>
      </c>
      <c r="D43" s="5">
        <v>0</v>
      </c>
      <c r="E43" s="5">
        <f t="shared" si="0"/>
        <v>0</v>
      </c>
      <c r="F43" s="3">
        <v>44504</v>
      </c>
      <c r="G43" s="4">
        <v>0.375</v>
      </c>
      <c r="H43" s="5">
        <v>-3.6999999999851999E-2</v>
      </c>
      <c r="I43" s="5">
        <v>0</v>
      </c>
      <c r="J43" s="5">
        <f t="shared" si="1"/>
        <v>0</v>
      </c>
      <c r="K43" s="3">
        <v>44506</v>
      </c>
      <c r="L43" s="4">
        <v>0.375</v>
      </c>
      <c r="M43" s="5">
        <v>0.19999999999119999</v>
      </c>
      <c r="N43" s="5">
        <f t="shared" si="6"/>
        <v>1.8435161789116272</v>
      </c>
      <c r="O43" s="5">
        <f t="shared" si="3"/>
        <v>0.15245878799599155</v>
      </c>
    </row>
    <row r="44" spans="1:20" x14ac:dyDescent="0.25">
      <c r="A44" s="3">
        <v>44502</v>
      </c>
      <c r="B44" s="4">
        <v>0.41666666666666669</v>
      </c>
      <c r="C44" s="5">
        <v>-0.237999999999048</v>
      </c>
      <c r="D44" s="5">
        <v>0</v>
      </c>
      <c r="E44" s="5">
        <f t="shared" si="0"/>
        <v>0</v>
      </c>
      <c r="F44" s="3">
        <v>44504</v>
      </c>
      <c r="G44" s="4">
        <v>0.41666666666666669</v>
      </c>
      <c r="H44" s="5">
        <v>-2.9999999999880001E-2</v>
      </c>
      <c r="I44" s="5">
        <v>0</v>
      </c>
      <c r="J44" s="5">
        <f t="shared" si="1"/>
        <v>0</v>
      </c>
      <c r="K44" s="3">
        <v>44506</v>
      </c>
      <c r="L44" s="4">
        <v>0.41666666666666669</v>
      </c>
      <c r="M44" s="5">
        <v>0.180199999999999</v>
      </c>
      <c r="N44" s="5">
        <f t="shared" si="6"/>
        <v>1.5611763562530516</v>
      </c>
      <c r="O44" s="5">
        <f t="shared" si="3"/>
        <v>0.12910928466212737</v>
      </c>
    </row>
    <row r="45" spans="1:20" x14ac:dyDescent="0.25">
      <c r="A45" s="3">
        <v>44502</v>
      </c>
      <c r="B45" s="4">
        <v>0.45833333333333331</v>
      </c>
      <c r="C45" s="5">
        <v>-0.38799999999844798</v>
      </c>
      <c r="D45" s="5">
        <v>0</v>
      </c>
      <c r="E45" s="5">
        <f t="shared" si="0"/>
        <v>0</v>
      </c>
      <c r="F45" s="3">
        <v>44504</v>
      </c>
      <c r="G45" s="4">
        <v>0.45833333333333331</v>
      </c>
      <c r="H45" s="5">
        <v>0.132999999999868</v>
      </c>
      <c r="I45" s="5">
        <f t="shared" ref="I45:I57" si="7">4*6*(H45^(1.522*(6^0.026)))</f>
        <v>0.96188181776613146</v>
      </c>
      <c r="J45" s="5">
        <f t="shared" si="1"/>
        <v>7.9547626329259075E-2</v>
      </c>
      <c r="K45" s="3">
        <v>44506</v>
      </c>
      <c r="L45" s="4">
        <v>0.45833333333333331</v>
      </c>
      <c r="M45" s="5">
        <v>0.15999999999976</v>
      </c>
      <c r="N45" s="5">
        <f t="shared" si="6"/>
        <v>1.291564465823934</v>
      </c>
      <c r="O45" s="5">
        <f t="shared" si="3"/>
        <v>0.10681238132363934</v>
      </c>
    </row>
    <row r="46" spans="1:20" x14ac:dyDescent="0.25">
      <c r="A46" s="3">
        <v>44502</v>
      </c>
      <c r="B46" s="4">
        <v>0.5</v>
      </c>
      <c r="C46" s="5">
        <v>-3.3999999999864E-2</v>
      </c>
      <c r="D46" s="5">
        <v>0</v>
      </c>
      <c r="E46" s="5">
        <f t="shared" si="0"/>
        <v>0</v>
      </c>
      <c r="F46" s="3">
        <v>44504</v>
      </c>
      <c r="G46" s="4">
        <v>0.5</v>
      </c>
      <c r="H46" s="5">
        <v>0.13099999999987599</v>
      </c>
      <c r="I46" s="5">
        <f t="shared" si="7"/>
        <v>0.93892050101324054</v>
      </c>
      <c r="J46" s="5">
        <f t="shared" si="1"/>
        <v>7.7648725433794988E-2</v>
      </c>
      <c r="K46" s="3">
        <v>44506</v>
      </c>
      <c r="L46" s="4">
        <v>0.5</v>
      </c>
      <c r="M46" s="5">
        <v>0.16009999999999899</v>
      </c>
      <c r="N46" s="5">
        <f t="shared" si="6"/>
        <v>1.2928518950734005</v>
      </c>
      <c r="O46" s="5">
        <f t="shared" si="3"/>
        <v>0.10691885172257022</v>
      </c>
    </row>
    <row r="47" spans="1:20" x14ac:dyDescent="0.25">
      <c r="A47" s="3">
        <v>44502</v>
      </c>
      <c r="B47" s="4">
        <v>0.54166666666666663</v>
      </c>
      <c r="C47" s="5">
        <v>-3.4999999999859997E-2</v>
      </c>
      <c r="D47" s="5">
        <v>0</v>
      </c>
      <c r="E47" s="5">
        <f t="shared" si="0"/>
        <v>0</v>
      </c>
      <c r="F47" s="3">
        <v>44504</v>
      </c>
      <c r="G47" s="4">
        <v>0.54166666666666663</v>
      </c>
      <c r="H47" s="5">
        <v>0.13399999999986401</v>
      </c>
      <c r="I47" s="5">
        <f t="shared" si="7"/>
        <v>0.97343988878225685</v>
      </c>
      <c r="J47" s="5">
        <f t="shared" si="1"/>
        <v>8.0503478802292638E-2</v>
      </c>
      <c r="K47" s="3">
        <v>44506</v>
      </c>
      <c r="L47" s="4">
        <v>0.54166666666666663</v>
      </c>
      <c r="M47" s="5">
        <v>0.1499999999994</v>
      </c>
      <c r="N47" s="5">
        <f t="shared" si="6"/>
        <v>1.1652577978110548</v>
      </c>
      <c r="O47" s="5">
        <f t="shared" si="3"/>
        <v>9.6366819878974219E-2</v>
      </c>
    </row>
    <row r="48" spans="1:20" x14ac:dyDescent="0.25">
      <c r="A48" s="3">
        <v>44502</v>
      </c>
      <c r="B48" s="4">
        <v>0.58333333333333337</v>
      </c>
      <c r="C48" s="5">
        <v>-3.0999999999875998E-2</v>
      </c>
      <c r="D48" s="5">
        <v>0</v>
      </c>
      <c r="E48" s="5">
        <f t="shared" si="0"/>
        <v>0</v>
      </c>
      <c r="F48" s="3">
        <v>44504</v>
      </c>
      <c r="G48" s="4">
        <v>0.58333333333333337</v>
      </c>
      <c r="H48" s="5">
        <v>0.175999999999296</v>
      </c>
      <c r="I48" s="5">
        <f t="shared" si="7"/>
        <v>1.5035576244275006</v>
      </c>
      <c r="J48" s="5">
        <f t="shared" si="1"/>
        <v>0.12434421554015429</v>
      </c>
      <c r="K48" s="3">
        <v>44506</v>
      </c>
      <c r="L48" s="4">
        <v>0.58333333333333337</v>
      </c>
      <c r="M48" s="5">
        <v>0.180999999999996</v>
      </c>
      <c r="N48" s="5">
        <f t="shared" si="6"/>
        <v>1.5722427526458262</v>
      </c>
      <c r="O48" s="5">
        <f t="shared" si="3"/>
        <v>0.13002447564380981</v>
      </c>
    </row>
    <row r="49" spans="1:15" x14ac:dyDescent="0.25">
      <c r="A49" s="3">
        <v>44502</v>
      </c>
      <c r="B49" s="4">
        <v>0.625</v>
      </c>
      <c r="C49" s="5">
        <v>-2.9999999999880001E-2</v>
      </c>
      <c r="D49" s="5">
        <v>0</v>
      </c>
      <c r="E49" s="5">
        <f t="shared" si="0"/>
        <v>0</v>
      </c>
      <c r="F49" s="3">
        <v>44504</v>
      </c>
      <c r="G49" s="4">
        <v>0.625</v>
      </c>
      <c r="H49" s="5">
        <v>0.1499999999994</v>
      </c>
      <c r="I49" s="5">
        <f t="shared" si="7"/>
        <v>1.1652577978110548</v>
      </c>
      <c r="J49" s="5">
        <f t="shared" si="1"/>
        <v>9.6366819878974219E-2</v>
      </c>
      <c r="K49" s="3">
        <v>44506</v>
      </c>
      <c r="L49" s="4">
        <v>0.625</v>
      </c>
      <c r="M49" s="5">
        <v>0.18239999999998999</v>
      </c>
      <c r="N49" s="5">
        <f t="shared" si="6"/>
        <v>1.5916789864910537</v>
      </c>
      <c r="O49" s="5">
        <f t="shared" si="3"/>
        <v>0.13163185218281012</v>
      </c>
    </row>
    <row r="50" spans="1:15" x14ac:dyDescent="0.25">
      <c r="A50" s="3">
        <v>44502</v>
      </c>
      <c r="B50" s="4">
        <v>0.66666666666666663</v>
      </c>
      <c r="C50" s="5">
        <v>-3.2999999999868003E-2</v>
      </c>
      <c r="D50" s="5">
        <v>0</v>
      </c>
      <c r="E50" s="5">
        <f t="shared" si="0"/>
        <v>0</v>
      </c>
      <c r="F50" s="3">
        <v>44504</v>
      </c>
      <c r="G50" s="4">
        <v>0.66666666666666663</v>
      </c>
      <c r="H50" s="5">
        <v>0.14499999999942001</v>
      </c>
      <c r="I50" s="5">
        <f t="shared" si="7"/>
        <v>1.1039377694877337</v>
      </c>
      <c r="J50" s="5">
        <f t="shared" si="1"/>
        <v>9.1295653536635574E-2</v>
      </c>
      <c r="K50" s="3">
        <v>44506</v>
      </c>
      <c r="L50" s="4">
        <v>0.66666666666666663</v>
      </c>
      <c r="M50" s="5">
        <v>0.17999999999968</v>
      </c>
      <c r="N50" s="5">
        <f t="shared" si="6"/>
        <v>1.5584143133723936</v>
      </c>
      <c r="O50" s="5">
        <f t="shared" si="3"/>
        <v>0.12888086371589694</v>
      </c>
    </row>
    <row r="51" spans="1:15" x14ac:dyDescent="0.25">
      <c r="A51" s="3">
        <v>44502</v>
      </c>
      <c r="B51" s="4">
        <v>0.70833333333333337</v>
      </c>
      <c r="C51" s="5">
        <v>-3.7999999999848003E-2</v>
      </c>
      <c r="D51" s="5">
        <v>0</v>
      </c>
      <c r="E51" s="5">
        <f t="shared" si="0"/>
        <v>0</v>
      </c>
      <c r="F51" s="3">
        <v>44504</v>
      </c>
      <c r="G51" s="4">
        <v>0.70833333333333337</v>
      </c>
      <c r="H51" s="5">
        <v>0.11499999999954</v>
      </c>
      <c r="I51" s="5">
        <f t="shared" si="7"/>
        <v>0.76281261210149809</v>
      </c>
      <c r="J51" s="5">
        <f t="shared" si="1"/>
        <v>6.3084603020793883E-2</v>
      </c>
      <c r="K51" s="3">
        <v>44506</v>
      </c>
      <c r="L51" s="4">
        <v>0.70833333333333337</v>
      </c>
      <c r="M51" s="5">
        <v>0.170289999999998</v>
      </c>
      <c r="N51" s="5">
        <f t="shared" si="6"/>
        <v>1.4265272125298265</v>
      </c>
      <c r="O51" s="5">
        <f t="shared" si="3"/>
        <v>0.11797380047621664</v>
      </c>
    </row>
    <row r="52" spans="1:15" x14ac:dyDescent="0.25">
      <c r="A52" s="3">
        <v>44502</v>
      </c>
      <c r="B52" s="4">
        <v>0.75</v>
      </c>
      <c r="C52" s="5">
        <v>-5.0999999999796E-2</v>
      </c>
      <c r="D52" s="5">
        <v>0</v>
      </c>
      <c r="E52" s="5">
        <f t="shared" si="0"/>
        <v>0</v>
      </c>
      <c r="F52" s="3">
        <v>44504</v>
      </c>
      <c r="G52" s="4">
        <v>0.75</v>
      </c>
      <c r="H52" s="5">
        <v>0.126999999999892</v>
      </c>
      <c r="I52" s="5">
        <f t="shared" si="7"/>
        <v>0.89362165228362456</v>
      </c>
      <c r="J52" s="5">
        <f t="shared" si="1"/>
        <v>7.3902510643855751E-2</v>
      </c>
      <c r="K52" s="3">
        <v>44506</v>
      </c>
      <c r="L52" s="4">
        <v>0.75</v>
      </c>
      <c r="M52" s="5">
        <v>0.15999999999935999</v>
      </c>
      <c r="N52" s="5">
        <f t="shared" si="6"/>
        <v>1.2915644658187859</v>
      </c>
      <c r="O52" s="5">
        <f t="shared" si="3"/>
        <v>0.10681238132321359</v>
      </c>
    </row>
    <row r="53" spans="1:15" x14ac:dyDescent="0.25">
      <c r="A53" s="3">
        <v>44502</v>
      </c>
      <c r="B53" s="4">
        <v>0.79166666666666663</v>
      </c>
      <c r="C53" s="5">
        <v>-4.9999999999800003E-2</v>
      </c>
      <c r="D53" s="5">
        <v>0</v>
      </c>
      <c r="E53" s="5">
        <f t="shared" si="0"/>
        <v>0</v>
      </c>
      <c r="F53" s="3">
        <v>44504</v>
      </c>
      <c r="G53" s="4">
        <v>0.79166666666666663</v>
      </c>
      <c r="H53" s="5">
        <v>0.17599999999969601</v>
      </c>
      <c r="I53" s="5">
        <f t="shared" si="7"/>
        <v>1.50355762443295</v>
      </c>
      <c r="J53" s="5">
        <f t="shared" si="1"/>
        <v>0.12434421554060496</v>
      </c>
      <c r="K53" s="3">
        <v>44506</v>
      </c>
      <c r="L53" s="4">
        <v>0.79166666666666663</v>
      </c>
      <c r="M53" s="5">
        <v>0.16023999999999899</v>
      </c>
      <c r="N53" s="5">
        <f t="shared" si="6"/>
        <v>1.2946550993934232</v>
      </c>
      <c r="O53" s="5">
        <f t="shared" si="3"/>
        <v>0.10706797671983609</v>
      </c>
    </row>
    <row r="54" spans="1:15" x14ac:dyDescent="0.25">
      <c r="A54" s="3">
        <v>44502</v>
      </c>
      <c r="B54" s="4">
        <v>0.83333333333333337</v>
      </c>
      <c r="C54" s="5">
        <v>-5.7999999999768001E-2</v>
      </c>
      <c r="D54" s="5">
        <v>0</v>
      </c>
      <c r="E54" s="5">
        <f t="shared" si="0"/>
        <v>0</v>
      </c>
      <c r="F54" s="3">
        <v>44504</v>
      </c>
      <c r="G54" s="4">
        <v>0.83333333333333337</v>
      </c>
      <c r="H54" s="5">
        <v>0.158999999999764</v>
      </c>
      <c r="I54" s="5">
        <f t="shared" si="7"/>
        <v>1.2787165019237494</v>
      </c>
      <c r="J54" s="5">
        <f t="shared" si="1"/>
        <v>0.10574985470909407</v>
      </c>
      <c r="K54" s="3">
        <v>44506</v>
      </c>
      <c r="L54" s="4">
        <v>0.83333333333333337</v>
      </c>
      <c r="M54" s="5">
        <v>0.170239999999999</v>
      </c>
      <c r="N54" s="5">
        <f t="shared" si="6"/>
        <v>1.4258593768899572</v>
      </c>
      <c r="O54" s="5">
        <f t="shared" si="3"/>
        <v>0.11791857046879946</v>
      </c>
    </row>
    <row r="55" spans="1:15" x14ac:dyDescent="0.25">
      <c r="A55" s="3">
        <v>44502</v>
      </c>
      <c r="B55" s="4">
        <v>0.875</v>
      </c>
      <c r="C55" s="5">
        <v>-4.6999999999811998E-2</v>
      </c>
      <c r="D55" s="5">
        <v>0</v>
      </c>
      <c r="E55" s="5">
        <f t="shared" si="0"/>
        <v>0</v>
      </c>
      <c r="F55" s="3">
        <v>44504</v>
      </c>
      <c r="G55" s="4">
        <v>0.875</v>
      </c>
      <c r="H55" s="5">
        <v>0.15099999999979599</v>
      </c>
      <c r="I55" s="5">
        <f t="shared" si="7"/>
        <v>1.1776696462599165</v>
      </c>
      <c r="J55" s="5">
        <f t="shared" si="1"/>
        <v>9.7393279745695088E-2</v>
      </c>
      <c r="K55" s="3">
        <v>44506</v>
      </c>
      <c r="L55" s="4">
        <v>0.875</v>
      </c>
      <c r="M55" s="5">
        <v>0.18032999999999799</v>
      </c>
      <c r="N55" s="5">
        <f t="shared" si="6"/>
        <v>1.5629726619227942</v>
      </c>
      <c r="O55" s="5">
        <f t="shared" si="3"/>
        <v>0.12925783914101507</v>
      </c>
    </row>
    <row r="56" spans="1:15" x14ac:dyDescent="0.25">
      <c r="A56" s="3">
        <v>44502</v>
      </c>
      <c r="B56" s="4">
        <v>0.91666666666666663</v>
      </c>
      <c r="C56" s="5">
        <v>-5.8999999999763998E-2</v>
      </c>
      <c r="D56" s="5">
        <v>0</v>
      </c>
      <c r="E56" s="5">
        <f t="shared" si="0"/>
        <v>0</v>
      </c>
      <c r="F56" s="3">
        <v>44504</v>
      </c>
      <c r="G56" s="4">
        <v>0.91666666666666663</v>
      </c>
      <c r="H56" s="5">
        <v>0.15999999999935999</v>
      </c>
      <c r="I56" s="5">
        <f t="shared" si="7"/>
        <v>1.2915644658187859</v>
      </c>
      <c r="J56" s="5">
        <f t="shared" si="1"/>
        <v>0.10681238132321359</v>
      </c>
      <c r="K56" s="3">
        <v>44506</v>
      </c>
      <c r="L56" s="4">
        <v>0.91666666666666663</v>
      </c>
      <c r="M56" s="5">
        <v>0.170459999999998</v>
      </c>
      <c r="N56" s="5">
        <f t="shared" si="6"/>
        <v>1.4287987257920882</v>
      </c>
      <c r="O56" s="5">
        <f t="shared" si="3"/>
        <v>0.11816165462300569</v>
      </c>
    </row>
    <row r="57" spans="1:15" x14ac:dyDescent="0.25">
      <c r="A57" s="3">
        <v>44502</v>
      </c>
      <c r="B57" s="4">
        <v>0.95833333333333337</v>
      </c>
      <c r="C57" s="5">
        <v>-4.3999999999823999E-2</v>
      </c>
      <c r="D57" s="5">
        <v>0</v>
      </c>
      <c r="E57" s="5">
        <f t="shared" si="0"/>
        <v>0</v>
      </c>
      <c r="F57" s="3">
        <v>44504</v>
      </c>
      <c r="G57" s="4">
        <v>0.95833333333333337</v>
      </c>
      <c r="H57" s="5">
        <v>0.18999999999924</v>
      </c>
      <c r="I57" s="5">
        <f t="shared" si="7"/>
        <v>1.6987342285087048</v>
      </c>
      <c r="J57" s="5">
        <f t="shared" si="1"/>
        <v>0.14048532069766989</v>
      </c>
      <c r="K57" s="3">
        <v>44506</v>
      </c>
      <c r="L57" s="4">
        <v>0.95833333333333337</v>
      </c>
      <c r="M57" s="5">
        <v>0.180389999999998</v>
      </c>
      <c r="N57" s="5">
        <f t="shared" si="6"/>
        <v>1.5638019858371084</v>
      </c>
      <c r="O57" s="5">
        <f t="shared" si="3"/>
        <v>0.12932642422872886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C212C-4D82-4CAF-A143-ED12BDEEA5AA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0</v>
      </c>
      <c r="B1" s="1"/>
      <c r="C1" s="1"/>
      <c r="D1" s="1"/>
    </row>
    <row r="2" spans="1:20" x14ac:dyDescent="0.25">
      <c r="A2" s="1" t="s">
        <v>1</v>
      </c>
      <c r="B2" s="1"/>
      <c r="C2" s="1"/>
      <c r="D2" s="1"/>
    </row>
    <row r="3" spans="1:20" x14ac:dyDescent="0.25">
      <c r="A3" s="1" t="s">
        <v>2</v>
      </c>
      <c r="B3" s="1"/>
      <c r="C3" s="1"/>
      <c r="D3" s="1"/>
    </row>
    <row r="4" spans="1:20" x14ac:dyDescent="0.25">
      <c r="A4" s="1" t="s">
        <v>3</v>
      </c>
      <c r="B4" s="1"/>
      <c r="C4" s="1"/>
      <c r="D4" s="1"/>
    </row>
    <row r="5" spans="1:20" x14ac:dyDescent="0.25">
      <c r="A5" s="1" t="s">
        <v>4</v>
      </c>
      <c r="B5" s="1"/>
      <c r="C5" s="1"/>
      <c r="D5" s="1"/>
      <c r="I5" s="36" t="s">
        <v>100</v>
      </c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3" t="s">
        <v>81</v>
      </c>
      <c r="J7" s="23"/>
      <c r="K7" s="23"/>
      <c r="L7" s="24">
        <f>MAX(D10:D57,I10:I57,N10:N57,S10:S33)</f>
        <v>3.8231538027427128</v>
      </c>
    </row>
    <row r="8" spans="1:20" x14ac:dyDescent="0.25">
      <c r="A8" s="1"/>
      <c r="B8" s="1"/>
      <c r="C8" s="1"/>
      <c r="D8" s="1"/>
    </row>
    <row r="9" spans="1:20" x14ac:dyDescent="0.25">
      <c r="A9" s="35" t="s">
        <v>5</v>
      </c>
      <c r="B9" s="35" t="s">
        <v>6</v>
      </c>
      <c r="C9" s="35" t="s">
        <v>7</v>
      </c>
      <c r="D9" s="35" t="s">
        <v>8</v>
      </c>
      <c r="E9" s="35" t="s">
        <v>9</v>
      </c>
      <c r="F9" s="35" t="s">
        <v>5</v>
      </c>
      <c r="G9" s="35" t="s">
        <v>6</v>
      </c>
      <c r="H9" s="35" t="s">
        <v>7</v>
      </c>
      <c r="I9" s="35" t="s">
        <v>8</v>
      </c>
      <c r="J9" s="35" t="s">
        <v>9</v>
      </c>
      <c r="K9" s="35" t="s">
        <v>5</v>
      </c>
      <c r="L9" s="35" t="s">
        <v>6</v>
      </c>
      <c r="M9" s="35" t="s">
        <v>7</v>
      </c>
      <c r="N9" s="35" t="s">
        <v>8</v>
      </c>
      <c r="O9" s="35" t="s">
        <v>9</v>
      </c>
      <c r="P9" s="35" t="s">
        <v>5</v>
      </c>
      <c r="Q9" s="35" t="s">
        <v>6</v>
      </c>
      <c r="R9" s="35" t="s">
        <v>7</v>
      </c>
      <c r="S9" s="35" t="s">
        <v>8</v>
      </c>
      <c r="T9" s="35" t="s">
        <v>9</v>
      </c>
    </row>
    <row r="10" spans="1:20" x14ac:dyDescent="0.25">
      <c r="A10" s="3">
        <v>44508</v>
      </c>
      <c r="B10" s="4">
        <v>0</v>
      </c>
      <c r="C10" s="5">
        <v>0.18001999999999899</v>
      </c>
      <c r="D10" s="5">
        <f t="shared" ref="D10:D57" si="0">4*6*(C10^(1.522*(6^0.026)))</f>
        <v>1.5586904355921758</v>
      </c>
      <c r="E10" s="5">
        <f t="shared" ref="E10:E57" si="1">D10*0.0827</f>
        <v>0.12890369902347293</v>
      </c>
      <c r="F10" s="3">
        <v>44510</v>
      </c>
      <c r="G10" s="4">
        <v>0</v>
      </c>
      <c r="H10" s="5">
        <v>0.230999999999076</v>
      </c>
      <c r="I10" s="5">
        <f t="shared" ref="I10:I57" si="2">4*6*(H10^(1.522*(6^0.026)))</f>
        <v>2.3197383182692111</v>
      </c>
      <c r="J10" s="5">
        <f t="shared" ref="J10:J57" si="3">I10*0.0827</f>
        <v>0.19184235892086374</v>
      </c>
      <c r="K10" s="3">
        <v>44512</v>
      </c>
      <c r="L10" s="4">
        <v>0</v>
      </c>
      <c r="M10" s="1">
        <v>0.13999999999504001</v>
      </c>
      <c r="N10" s="5">
        <f t="shared" ref="N10:N57" si="4">4*6*(M10^(1.522*(6^0.026)))</f>
        <v>1.0438623438024366</v>
      </c>
      <c r="O10" s="5">
        <f t="shared" ref="O10:O57" si="5">N10*0.0827</f>
        <v>8.6327415832461507E-2</v>
      </c>
      <c r="P10" s="3">
        <v>44514</v>
      </c>
      <c r="Q10" s="4">
        <v>0</v>
      </c>
      <c r="R10" s="5">
        <v>0.16003999999999899</v>
      </c>
      <c r="S10" s="5">
        <f t="shared" ref="S10:S33" si="6">4*6*(R10^(1.522*(6^0.026)))</f>
        <v>1.2920793801319437</v>
      </c>
      <c r="T10" s="5">
        <f t="shared" ref="T10:T33" si="7">S10*0.0827</f>
        <v>0.10685496473691174</v>
      </c>
    </row>
    <row r="11" spans="1:20" x14ac:dyDescent="0.25">
      <c r="A11" s="3">
        <v>44508</v>
      </c>
      <c r="B11" s="4">
        <v>4.1666666666666664E-2</v>
      </c>
      <c r="C11" s="5">
        <v>0.190329999999998</v>
      </c>
      <c r="D11" s="5">
        <f t="shared" si="0"/>
        <v>1.7034413618242548</v>
      </c>
      <c r="E11" s="5">
        <f t="shared" si="1"/>
        <v>0.14087460062286586</v>
      </c>
      <c r="F11" s="3">
        <v>44510</v>
      </c>
      <c r="G11" s="4">
        <v>4.1666666666666664E-2</v>
      </c>
      <c r="H11" s="5">
        <v>0.22599999999909601</v>
      </c>
      <c r="I11" s="5">
        <f t="shared" si="2"/>
        <v>2.240189879449447</v>
      </c>
      <c r="J11" s="5">
        <f t="shared" si="3"/>
        <v>0.18526370303046927</v>
      </c>
      <c r="K11" s="3">
        <v>44512</v>
      </c>
      <c r="L11" s="4">
        <v>4.1666666666666664E-2</v>
      </c>
      <c r="M11" s="5">
        <v>0.18899999999924399</v>
      </c>
      <c r="N11" s="5">
        <f t="shared" si="4"/>
        <v>1.684499870990334</v>
      </c>
      <c r="O11" s="5">
        <f t="shared" si="5"/>
        <v>0.13930813933090061</v>
      </c>
      <c r="P11" s="3">
        <v>44514</v>
      </c>
      <c r="Q11" s="4">
        <v>4.1666666666666664E-2</v>
      </c>
      <c r="R11" s="5">
        <v>0.170149999999999</v>
      </c>
      <c r="S11" s="5">
        <f t="shared" si="6"/>
        <v>1.4246575666150556</v>
      </c>
      <c r="T11" s="5">
        <f t="shared" si="7"/>
        <v>0.1178191807590651</v>
      </c>
    </row>
    <row r="12" spans="1:20" x14ac:dyDescent="0.25">
      <c r="A12" s="3">
        <v>44508</v>
      </c>
      <c r="B12" s="4">
        <v>8.3333333333333329E-2</v>
      </c>
      <c r="C12" s="5">
        <v>0.18037999999999799</v>
      </c>
      <c r="D12" s="5">
        <f t="shared" si="0"/>
        <v>1.5636637537933189</v>
      </c>
      <c r="E12" s="5">
        <f t="shared" si="1"/>
        <v>0.12931499243870748</v>
      </c>
      <c r="F12" s="3">
        <v>44510</v>
      </c>
      <c r="G12" s="4">
        <v>8.3333333333333329E-2</v>
      </c>
      <c r="H12" s="5">
        <v>0.222999999999108</v>
      </c>
      <c r="I12" s="5">
        <f t="shared" si="2"/>
        <v>2.1929592353279519</v>
      </c>
      <c r="J12" s="5">
        <f t="shared" si="3"/>
        <v>0.18135772876162162</v>
      </c>
      <c r="K12" s="3">
        <v>44512</v>
      </c>
      <c r="L12" s="4">
        <v>8.3333333333333329E-2</v>
      </c>
      <c r="M12" s="5">
        <v>0.19499999999921999</v>
      </c>
      <c r="N12" s="5">
        <f t="shared" si="4"/>
        <v>1.7705733476218639</v>
      </c>
      <c r="O12" s="5">
        <f t="shared" si="5"/>
        <v>0.14642641584832813</v>
      </c>
      <c r="P12" s="3">
        <v>44514</v>
      </c>
      <c r="Q12" s="4">
        <v>8.3333333333333329E-2</v>
      </c>
      <c r="R12" s="5">
        <v>0.17222000000000001</v>
      </c>
      <c r="S12" s="5">
        <f t="shared" si="6"/>
        <v>1.4523946510219545</v>
      </c>
      <c r="T12" s="5">
        <f t="shared" si="7"/>
        <v>0.12011303763951563</v>
      </c>
    </row>
    <row r="13" spans="1:20" x14ac:dyDescent="0.25">
      <c r="A13" s="3">
        <v>44508</v>
      </c>
      <c r="B13" s="4">
        <v>0.125</v>
      </c>
      <c r="C13" s="5">
        <v>0.170369999999998</v>
      </c>
      <c r="D13" s="5">
        <f t="shared" si="0"/>
        <v>1.4275959920763346</v>
      </c>
      <c r="E13" s="5">
        <f t="shared" si="1"/>
        <v>0.11806218854471287</v>
      </c>
      <c r="F13" s="3">
        <v>44510</v>
      </c>
      <c r="G13" s="4">
        <v>0.125</v>
      </c>
      <c r="H13" s="5">
        <v>0.22699999999909201</v>
      </c>
      <c r="I13" s="5">
        <f t="shared" si="2"/>
        <v>2.2560166953634919</v>
      </c>
      <c r="J13" s="5">
        <f t="shared" si="3"/>
        <v>0.18657258070656077</v>
      </c>
      <c r="K13" s="3">
        <v>44512</v>
      </c>
      <c r="L13" s="4">
        <v>0.125</v>
      </c>
      <c r="M13" s="5">
        <v>0.22199999999911199</v>
      </c>
      <c r="N13" s="5">
        <f t="shared" si="4"/>
        <v>2.1772992061628678</v>
      </c>
      <c r="O13" s="5">
        <f t="shared" si="5"/>
        <v>0.18006264434966915</v>
      </c>
      <c r="P13" s="3">
        <v>44514</v>
      </c>
      <c r="Q13" s="4">
        <v>0.125</v>
      </c>
      <c r="R13" s="5">
        <v>0.18999999999924</v>
      </c>
      <c r="S13" s="5">
        <f t="shared" si="6"/>
        <v>1.6987342285087048</v>
      </c>
      <c r="T13" s="5">
        <f t="shared" si="7"/>
        <v>0.14048532069766989</v>
      </c>
    </row>
    <row r="14" spans="1:20" x14ac:dyDescent="0.25">
      <c r="A14" s="3">
        <v>44508</v>
      </c>
      <c r="B14" s="4">
        <v>0.16666666666666666</v>
      </c>
      <c r="C14" s="5">
        <v>0.17479999999998</v>
      </c>
      <c r="D14" s="5">
        <f t="shared" si="0"/>
        <v>1.487243896106389</v>
      </c>
      <c r="E14" s="5">
        <f t="shared" si="1"/>
        <v>0.12299507020799837</v>
      </c>
      <c r="F14" s="3">
        <v>44510</v>
      </c>
      <c r="G14" s="4">
        <v>0.16666666666666666</v>
      </c>
      <c r="H14" s="5">
        <v>0.196999999999212</v>
      </c>
      <c r="I14" s="5">
        <f t="shared" si="2"/>
        <v>1.7996186749716725</v>
      </c>
      <c r="J14" s="5">
        <f t="shared" si="3"/>
        <v>0.14882846442015732</v>
      </c>
      <c r="K14" s="3">
        <v>44512</v>
      </c>
      <c r="L14" s="4">
        <v>0.16666666666666666</v>
      </c>
      <c r="M14" s="5">
        <v>0.24699999999901201</v>
      </c>
      <c r="N14" s="5">
        <f t="shared" si="4"/>
        <v>2.5811743593053436</v>
      </c>
      <c r="O14" s="5">
        <f t="shared" si="5"/>
        <v>0.21346311951455191</v>
      </c>
      <c r="P14" s="3">
        <v>44514</v>
      </c>
      <c r="Q14" s="4">
        <v>0.16666666666666666</v>
      </c>
      <c r="R14" s="5">
        <v>0.18999999999924</v>
      </c>
      <c r="S14" s="5">
        <f t="shared" si="6"/>
        <v>1.6987342285087048</v>
      </c>
      <c r="T14" s="5">
        <f t="shared" si="7"/>
        <v>0.14048532069766989</v>
      </c>
    </row>
    <row r="15" spans="1:20" x14ac:dyDescent="0.25">
      <c r="A15" s="3">
        <v>44508</v>
      </c>
      <c r="B15" s="4">
        <v>0.20833333333333334</v>
      </c>
      <c r="C15" s="5">
        <v>0.182799999999988</v>
      </c>
      <c r="D15" s="5">
        <f t="shared" si="0"/>
        <v>1.5972485375342058</v>
      </c>
      <c r="E15" s="5">
        <f t="shared" si="1"/>
        <v>0.13209245405407882</v>
      </c>
      <c r="F15" s="3">
        <v>44510</v>
      </c>
      <c r="G15" s="4">
        <v>0.20833333333333334</v>
      </c>
      <c r="H15" s="5">
        <v>0.20699999999917201</v>
      </c>
      <c r="I15" s="5">
        <f t="shared" si="2"/>
        <v>1.947468991285116</v>
      </c>
      <c r="J15" s="5">
        <f t="shared" si="3"/>
        <v>0.16105568557927907</v>
      </c>
      <c r="K15" s="3">
        <v>44512</v>
      </c>
      <c r="L15" s="4">
        <v>0.20833333333333334</v>
      </c>
      <c r="M15" s="5">
        <v>0.24499999999902</v>
      </c>
      <c r="N15" s="5">
        <f t="shared" si="4"/>
        <v>2.5479276151738937</v>
      </c>
      <c r="O15" s="5">
        <f t="shared" si="5"/>
        <v>0.21071361377488099</v>
      </c>
      <c r="P15" s="3">
        <v>44514</v>
      </c>
      <c r="Q15" s="4">
        <v>0.20833333333333334</v>
      </c>
      <c r="R15" s="5">
        <v>0.18009999999999901</v>
      </c>
      <c r="S15" s="5">
        <f t="shared" si="6"/>
        <v>1.5597951068501468</v>
      </c>
      <c r="T15" s="5">
        <f t="shared" si="7"/>
        <v>0.12899505533650713</v>
      </c>
    </row>
    <row r="16" spans="1:20" x14ac:dyDescent="0.25">
      <c r="A16" s="3">
        <v>44508</v>
      </c>
      <c r="B16" s="4">
        <v>0.25</v>
      </c>
      <c r="C16" s="5">
        <v>0.18429999999998201</v>
      </c>
      <c r="D16" s="5">
        <f t="shared" si="0"/>
        <v>1.6181988807853254</v>
      </c>
      <c r="E16" s="5">
        <f t="shared" si="1"/>
        <v>0.13382504744094639</v>
      </c>
      <c r="F16" s="3">
        <v>44510</v>
      </c>
      <c r="G16" s="4">
        <v>0.25</v>
      </c>
      <c r="H16" s="5">
        <v>0.17999999999928001</v>
      </c>
      <c r="I16" s="5">
        <f t="shared" si="2"/>
        <v>1.5584143133668724</v>
      </c>
      <c r="J16" s="5">
        <f t="shared" si="3"/>
        <v>0.12888086371544033</v>
      </c>
      <c r="K16" s="3">
        <v>44512</v>
      </c>
      <c r="L16" s="4">
        <v>0.25</v>
      </c>
      <c r="M16" s="5">
        <v>0.24199999999903199</v>
      </c>
      <c r="N16" s="5">
        <f t="shared" si="4"/>
        <v>2.4983595050602263</v>
      </c>
      <c r="O16" s="5">
        <f t="shared" si="5"/>
        <v>0.20661433106848071</v>
      </c>
      <c r="P16" s="3">
        <v>44514</v>
      </c>
      <c r="Q16" s="4">
        <v>0.25</v>
      </c>
      <c r="R16" s="5">
        <v>0.17999999999968</v>
      </c>
      <c r="S16" s="5">
        <f t="shared" si="6"/>
        <v>1.5584143133723936</v>
      </c>
      <c r="T16" s="5">
        <f t="shared" si="7"/>
        <v>0.12888086371589694</v>
      </c>
    </row>
    <row r="17" spans="1:20" x14ac:dyDescent="0.25">
      <c r="A17" s="3">
        <v>44508</v>
      </c>
      <c r="B17" s="4">
        <v>0.29166666666666669</v>
      </c>
      <c r="C17" s="5">
        <v>0.17489999999997999</v>
      </c>
      <c r="D17" s="5">
        <f t="shared" si="0"/>
        <v>1.4886008378482842</v>
      </c>
      <c r="E17" s="5">
        <f t="shared" si="1"/>
        <v>0.1231072892900531</v>
      </c>
      <c r="F17" s="3">
        <v>44510</v>
      </c>
      <c r="G17" s="4">
        <v>0.29166666666666669</v>
      </c>
      <c r="H17" s="5">
        <v>0.162999999999348</v>
      </c>
      <c r="I17" s="5">
        <f t="shared" si="2"/>
        <v>1.3303948784376538</v>
      </c>
      <c r="J17" s="5">
        <f t="shared" si="3"/>
        <v>0.11002365644679396</v>
      </c>
      <c r="K17" s="3">
        <v>44512</v>
      </c>
      <c r="L17" s="4">
        <v>0.29166666666666669</v>
      </c>
      <c r="M17" s="5">
        <v>0.20599999999917601</v>
      </c>
      <c r="N17" s="5">
        <f t="shared" si="4"/>
        <v>1.9324886327984458</v>
      </c>
      <c r="O17" s="5">
        <f t="shared" si="5"/>
        <v>0.15981680993243147</v>
      </c>
      <c r="P17" s="3">
        <v>44514</v>
      </c>
      <c r="Q17" s="4">
        <v>0.29166666666666669</v>
      </c>
      <c r="R17" s="5">
        <v>0.16219999999999099</v>
      </c>
      <c r="S17" s="5">
        <f t="shared" si="6"/>
        <v>1.319998191412695</v>
      </c>
      <c r="T17" s="5">
        <f t="shared" si="7"/>
        <v>0.10916385042982987</v>
      </c>
    </row>
    <row r="18" spans="1:20" x14ac:dyDescent="0.25">
      <c r="A18" s="3">
        <v>44508</v>
      </c>
      <c r="B18" s="4">
        <v>0.33333333333333331</v>
      </c>
      <c r="C18" s="5">
        <v>0.17309999999998699</v>
      </c>
      <c r="D18" s="5">
        <f t="shared" si="0"/>
        <v>1.4642465812356411</v>
      </c>
      <c r="E18" s="5">
        <f t="shared" si="1"/>
        <v>0.12109319226818752</v>
      </c>
      <c r="F18" s="3">
        <v>44510</v>
      </c>
      <c r="G18" s="4">
        <v>0.33333333333333331</v>
      </c>
      <c r="H18" s="5">
        <v>0.16599999999933601</v>
      </c>
      <c r="I18" s="5">
        <f t="shared" si="2"/>
        <v>1.3696525709558354</v>
      </c>
      <c r="J18" s="5">
        <f t="shared" si="3"/>
        <v>0.11327026761804758</v>
      </c>
      <c r="K18" s="3">
        <v>44512</v>
      </c>
      <c r="L18" s="4">
        <v>0.33333333333333331</v>
      </c>
      <c r="M18" s="5">
        <v>0.19299999999922801</v>
      </c>
      <c r="N18" s="5">
        <f t="shared" si="4"/>
        <v>1.7417046096075226</v>
      </c>
      <c r="O18" s="5">
        <f t="shared" si="5"/>
        <v>0.14403897121454212</v>
      </c>
      <c r="P18" s="3">
        <v>44514</v>
      </c>
      <c r="Q18" s="4">
        <v>0.33333333333333331</v>
      </c>
      <c r="R18" s="5">
        <v>0.16999999999932</v>
      </c>
      <c r="S18" s="5">
        <f t="shared" si="6"/>
        <v>1.4226553893228056</v>
      </c>
      <c r="T18" s="5">
        <f t="shared" si="7"/>
        <v>0.11765360069699601</v>
      </c>
    </row>
    <row r="19" spans="1:20" x14ac:dyDescent="0.25">
      <c r="A19" s="3">
        <v>44508</v>
      </c>
      <c r="B19" s="4">
        <v>0.375</v>
      </c>
      <c r="C19" s="5">
        <v>0.18269999999998901</v>
      </c>
      <c r="D19" s="5">
        <f t="shared" si="0"/>
        <v>1.5958554697410032</v>
      </c>
      <c r="E19" s="5">
        <f t="shared" si="1"/>
        <v>0.13197724734758096</v>
      </c>
      <c r="F19" s="3">
        <v>44510</v>
      </c>
      <c r="G19" s="4">
        <v>0.375</v>
      </c>
      <c r="H19" s="5">
        <v>0.17799999999928801</v>
      </c>
      <c r="I19" s="5">
        <f t="shared" si="2"/>
        <v>1.5308943478131489</v>
      </c>
      <c r="J19" s="5">
        <f t="shared" si="3"/>
        <v>0.12660496256414741</v>
      </c>
      <c r="K19" s="3">
        <v>44512</v>
      </c>
      <c r="L19" s="4">
        <v>0.375</v>
      </c>
      <c r="M19" s="5">
        <v>0.203999999999184</v>
      </c>
      <c r="N19" s="5">
        <f t="shared" si="4"/>
        <v>1.9026575285520444</v>
      </c>
      <c r="O19" s="5">
        <f t="shared" si="5"/>
        <v>0.15734977761125407</v>
      </c>
      <c r="P19" s="3">
        <v>44514</v>
      </c>
      <c r="Q19" s="4">
        <v>0.375</v>
      </c>
      <c r="R19" s="5">
        <v>0.19999999999119999</v>
      </c>
      <c r="S19" s="5">
        <f t="shared" si="6"/>
        <v>1.8435161789116272</v>
      </c>
      <c r="T19" s="5">
        <f t="shared" si="7"/>
        <v>0.15245878799599155</v>
      </c>
    </row>
    <row r="20" spans="1:20" x14ac:dyDescent="0.25">
      <c r="A20" s="3">
        <v>44508</v>
      </c>
      <c r="B20" s="4">
        <v>0.41666666666666669</v>
      </c>
      <c r="C20" s="5">
        <v>0.18259999999998899</v>
      </c>
      <c r="D20" s="5">
        <f t="shared" si="0"/>
        <v>1.5944628552356372</v>
      </c>
      <c r="E20" s="5">
        <f t="shared" si="1"/>
        <v>0.1318620781279872</v>
      </c>
      <c r="F20" s="3">
        <v>44510</v>
      </c>
      <c r="G20" s="4">
        <v>0.41666666666666669</v>
      </c>
      <c r="H20" s="5">
        <v>0.18199999999927199</v>
      </c>
      <c r="I20" s="5">
        <f t="shared" si="2"/>
        <v>1.5861166928788057</v>
      </c>
      <c r="J20" s="5">
        <f t="shared" si="3"/>
        <v>0.13117185050107724</v>
      </c>
      <c r="K20" s="3">
        <v>44512</v>
      </c>
      <c r="L20" s="4">
        <v>0.41666666666666669</v>
      </c>
      <c r="M20" s="5">
        <v>0.202999999999188</v>
      </c>
      <c r="N20" s="5">
        <f t="shared" si="4"/>
        <v>1.8878069539064459</v>
      </c>
      <c r="O20" s="5">
        <f t="shared" si="5"/>
        <v>0.15612163508806307</v>
      </c>
      <c r="P20" s="3">
        <v>44514</v>
      </c>
      <c r="Q20" s="4">
        <v>0.41666666666666669</v>
      </c>
      <c r="R20" s="5">
        <v>0.180199999999999</v>
      </c>
      <c r="S20" s="5">
        <f t="shared" si="6"/>
        <v>1.5611763562530516</v>
      </c>
      <c r="T20" s="5">
        <f t="shared" si="7"/>
        <v>0.12910928466212737</v>
      </c>
    </row>
    <row r="21" spans="1:20" x14ac:dyDescent="0.25">
      <c r="A21" s="3">
        <v>44508</v>
      </c>
      <c r="B21" s="4">
        <v>0.45833333333333331</v>
      </c>
      <c r="C21" s="5">
        <v>0.18269999999998901</v>
      </c>
      <c r="D21" s="5">
        <f t="shared" si="0"/>
        <v>1.5958554697410032</v>
      </c>
      <c r="E21" s="5">
        <f t="shared" si="1"/>
        <v>0.13197724734758096</v>
      </c>
      <c r="F21" s="3">
        <v>44510</v>
      </c>
      <c r="G21" s="4">
        <v>0.45833333333333331</v>
      </c>
      <c r="H21" s="5">
        <v>0.19399999999922399</v>
      </c>
      <c r="I21" s="5">
        <f t="shared" si="2"/>
        <v>1.7561168589715379</v>
      </c>
      <c r="J21" s="5">
        <f t="shared" si="3"/>
        <v>0.14523086423694617</v>
      </c>
      <c r="K21" s="3">
        <v>44512</v>
      </c>
      <c r="L21" s="4">
        <v>0.45833333333333331</v>
      </c>
      <c r="M21" s="5">
        <v>0.18699999999925199</v>
      </c>
      <c r="N21" s="5">
        <f t="shared" si="4"/>
        <v>1.6561653824945812</v>
      </c>
      <c r="O21" s="5">
        <f t="shared" si="5"/>
        <v>0.13696487713230185</v>
      </c>
      <c r="P21" s="3">
        <v>44514</v>
      </c>
      <c r="Q21" s="4">
        <v>0.45833333333333331</v>
      </c>
      <c r="R21" s="5">
        <v>0.15999999999976</v>
      </c>
      <c r="S21" s="5">
        <f t="shared" si="6"/>
        <v>1.291564465823934</v>
      </c>
      <c r="T21" s="5">
        <f t="shared" si="7"/>
        <v>0.10681238132363934</v>
      </c>
    </row>
    <row r="22" spans="1:20" x14ac:dyDescent="0.25">
      <c r="A22" s="3">
        <v>44508</v>
      </c>
      <c r="B22" s="4">
        <v>0.5</v>
      </c>
      <c r="C22" s="5">
        <v>0.191599999999993</v>
      </c>
      <c r="D22" s="5">
        <f t="shared" si="0"/>
        <v>1.7216019593063132</v>
      </c>
      <c r="E22" s="5">
        <f t="shared" si="1"/>
        <v>0.1423764820346321</v>
      </c>
      <c r="F22" s="3">
        <v>44510</v>
      </c>
      <c r="G22" s="4">
        <v>0.5</v>
      </c>
      <c r="H22" s="5">
        <v>0.18099999999927599</v>
      </c>
      <c r="I22" s="5">
        <f t="shared" si="2"/>
        <v>1.5722427526358529</v>
      </c>
      <c r="J22" s="5">
        <f t="shared" si="3"/>
        <v>0.13002447564298503</v>
      </c>
      <c r="K22" s="3">
        <v>44512</v>
      </c>
      <c r="L22" s="4">
        <v>0.5</v>
      </c>
      <c r="M22" s="5">
        <v>0.16499999999934001</v>
      </c>
      <c r="N22" s="5">
        <f t="shared" si="4"/>
        <v>1.3565193938745539</v>
      </c>
      <c r="O22" s="5">
        <f t="shared" si="5"/>
        <v>0.1121841538734256</v>
      </c>
      <c r="P22" s="3">
        <v>44514</v>
      </c>
      <c r="Q22" s="4">
        <v>0.5</v>
      </c>
      <c r="R22" s="5">
        <v>0.16009999999999899</v>
      </c>
      <c r="S22" s="5">
        <f t="shared" si="6"/>
        <v>1.2928518950734005</v>
      </c>
      <c r="T22" s="5">
        <f t="shared" si="7"/>
        <v>0.10691885172257022</v>
      </c>
    </row>
    <row r="23" spans="1:20" x14ac:dyDescent="0.25">
      <c r="A23" s="3">
        <v>44508</v>
      </c>
      <c r="B23" s="4">
        <v>0.54166666666666663</v>
      </c>
      <c r="C23" s="5">
        <v>0.192099999999991</v>
      </c>
      <c r="D23" s="5">
        <f t="shared" si="0"/>
        <v>1.7287714864555843</v>
      </c>
      <c r="E23" s="5">
        <f t="shared" si="1"/>
        <v>0.14296940192987681</v>
      </c>
      <c r="F23" s="3">
        <v>44510</v>
      </c>
      <c r="G23" s="4">
        <v>0.54166666666666663</v>
      </c>
      <c r="H23" s="5">
        <v>0.17899999999928401</v>
      </c>
      <c r="I23" s="5">
        <f t="shared" si="2"/>
        <v>1.544631477386941</v>
      </c>
      <c r="J23" s="5">
        <f t="shared" si="3"/>
        <v>0.12774102317990002</v>
      </c>
      <c r="K23" s="3">
        <v>44512</v>
      </c>
      <c r="L23" s="4">
        <v>0.54166666666666663</v>
      </c>
      <c r="M23" s="5">
        <v>0.17799999999928801</v>
      </c>
      <c r="N23" s="5">
        <f t="shared" si="4"/>
        <v>1.5308943478131489</v>
      </c>
      <c r="O23" s="5">
        <f t="shared" si="5"/>
        <v>0.12660496256414741</v>
      </c>
      <c r="P23" s="3">
        <v>44514</v>
      </c>
      <c r="Q23" s="4">
        <v>0.54166666666666663</v>
      </c>
      <c r="R23" s="5">
        <v>0.1499999999994</v>
      </c>
      <c r="S23" s="5">
        <f t="shared" si="6"/>
        <v>1.1652577978110548</v>
      </c>
      <c r="T23" s="5">
        <f t="shared" si="7"/>
        <v>9.6366819878974219E-2</v>
      </c>
    </row>
    <row r="24" spans="1:20" x14ac:dyDescent="0.25">
      <c r="A24" s="3">
        <v>44508</v>
      </c>
      <c r="B24" s="4">
        <v>0.58333333333333337</v>
      </c>
      <c r="C24" s="5">
        <v>0.180499999999998</v>
      </c>
      <c r="D24" s="5">
        <f t="shared" si="0"/>
        <v>1.5653228390135518</v>
      </c>
      <c r="E24" s="5">
        <f t="shared" si="1"/>
        <v>0.12945219878642072</v>
      </c>
      <c r="F24" s="3">
        <v>44510</v>
      </c>
      <c r="G24" s="4">
        <v>0.58333333333333337</v>
      </c>
      <c r="H24" s="5">
        <v>0.16599999999933601</v>
      </c>
      <c r="I24" s="5">
        <f t="shared" si="2"/>
        <v>1.3696525709558354</v>
      </c>
      <c r="J24" s="5">
        <f t="shared" si="3"/>
        <v>0.11327026761804758</v>
      </c>
      <c r="K24" s="3">
        <v>44512</v>
      </c>
      <c r="L24" s="4">
        <v>0.58333333333333337</v>
      </c>
      <c r="M24" s="5">
        <v>0.19899999999920401</v>
      </c>
      <c r="N24" s="5">
        <f t="shared" si="4"/>
        <v>1.8288398626044282</v>
      </c>
      <c r="O24" s="5">
        <f t="shared" si="5"/>
        <v>0.15124505663738622</v>
      </c>
      <c r="P24" s="3">
        <v>44514</v>
      </c>
      <c r="Q24" s="4">
        <v>0.58333333333333337</v>
      </c>
      <c r="R24" s="5">
        <v>0.180999999999996</v>
      </c>
      <c r="S24" s="5">
        <f t="shared" si="6"/>
        <v>1.5722427526458262</v>
      </c>
      <c r="T24" s="5">
        <f t="shared" si="7"/>
        <v>0.13002447564380981</v>
      </c>
    </row>
    <row r="25" spans="1:20" x14ac:dyDescent="0.25">
      <c r="A25" s="3">
        <v>44508</v>
      </c>
      <c r="B25" s="4">
        <v>0.625</v>
      </c>
      <c r="C25" s="5">
        <v>0.18999999999924</v>
      </c>
      <c r="D25" s="5">
        <f t="shared" si="0"/>
        <v>1.6987342285087048</v>
      </c>
      <c r="E25" s="5">
        <f t="shared" si="1"/>
        <v>0.14048532069766989</v>
      </c>
      <c r="F25" s="3">
        <v>44510</v>
      </c>
      <c r="G25" s="4">
        <v>0.625</v>
      </c>
      <c r="H25" s="5">
        <v>0.16499999999934001</v>
      </c>
      <c r="I25" s="5">
        <f t="shared" si="2"/>
        <v>1.3565193938745539</v>
      </c>
      <c r="J25" s="5">
        <f t="shared" si="3"/>
        <v>0.1121841538734256</v>
      </c>
      <c r="K25" s="3">
        <v>44512</v>
      </c>
      <c r="L25" s="4">
        <v>0.625</v>
      </c>
      <c r="M25" s="5">
        <v>0.14699999999941199</v>
      </c>
      <c r="N25" s="5">
        <f t="shared" si="4"/>
        <v>1.1283173983150179</v>
      </c>
      <c r="O25" s="5">
        <f t="shared" si="5"/>
        <v>9.3311848840651967E-2</v>
      </c>
      <c r="P25" s="3">
        <v>44514</v>
      </c>
      <c r="Q25" s="4">
        <v>0.625</v>
      </c>
      <c r="R25" s="5">
        <v>0.18239999999998999</v>
      </c>
      <c r="S25" s="5">
        <f t="shared" si="6"/>
        <v>1.5916789864910537</v>
      </c>
      <c r="T25" s="5">
        <f t="shared" si="7"/>
        <v>0.13163185218281012</v>
      </c>
    </row>
    <row r="26" spans="1:20" x14ac:dyDescent="0.25">
      <c r="A26" s="3">
        <v>44508</v>
      </c>
      <c r="B26" s="4">
        <v>0.66666666666666663</v>
      </c>
      <c r="C26" s="5">
        <v>0.18219999999999101</v>
      </c>
      <c r="D26" s="5">
        <f t="shared" si="0"/>
        <v>1.5888969321063873</v>
      </c>
      <c r="E26" s="5">
        <f t="shared" si="1"/>
        <v>0.13140177628519822</v>
      </c>
      <c r="F26" s="3">
        <v>44510</v>
      </c>
      <c r="G26" s="4">
        <v>0.66666666666666663</v>
      </c>
      <c r="H26" s="5">
        <v>0.16799999999932799</v>
      </c>
      <c r="I26" s="5">
        <f t="shared" si="2"/>
        <v>1.3960601859123638</v>
      </c>
      <c r="J26" s="5">
        <f t="shared" si="3"/>
        <v>0.11545417737495248</v>
      </c>
      <c r="K26" s="3">
        <v>44512</v>
      </c>
      <c r="L26" s="4">
        <v>0.66666666666666663</v>
      </c>
      <c r="M26" s="5">
        <v>0.16499999999934001</v>
      </c>
      <c r="N26" s="5">
        <f t="shared" si="4"/>
        <v>1.3565193938745539</v>
      </c>
      <c r="O26" s="5">
        <f t="shared" si="5"/>
        <v>0.1121841538734256</v>
      </c>
      <c r="P26" s="3">
        <v>44514</v>
      </c>
      <c r="Q26" s="4">
        <v>0.66666666666666663</v>
      </c>
      <c r="R26" s="5">
        <v>0.17999999999968</v>
      </c>
      <c r="S26" s="5">
        <f t="shared" si="6"/>
        <v>1.5584143133723936</v>
      </c>
      <c r="T26" s="5">
        <f t="shared" si="7"/>
        <v>0.12888086371589694</v>
      </c>
    </row>
    <row r="27" spans="1:20" x14ac:dyDescent="0.25">
      <c r="A27" s="3">
        <v>44508</v>
      </c>
      <c r="B27" s="4">
        <v>0.70833333333333337</v>
      </c>
      <c r="C27" s="5">
        <v>0.19999999999920001</v>
      </c>
      <c r="D27" s="5">
        <f t="shared" si="0"/>
        <v>1.8435161790292129</v>
      </c>
      <c r="E27" s="5">
        <f t="shared" si="1"/>
        <v>0.15245878800571591</v>
      </c>
      <c r="F27" s="3">
        <v>44510</v>
      </c>
      <c r="G27" s="4">
        <v>0.70833333333333337</v>
      </c>
      <c r="H27" s="5">
        <v>0.22899999999908399</v>
      </c>
      <c r="I27" s="5">
        <f t="shared" si="2"/>
        <v>2.2877947821011064</v>
      </c>
      <c r="J27" s="5">
        <f t="shared" si="3"/>
        <v>0.18920062847976149</v>
      </c>
      <c r="K27" s="3">
        <v>44512</v>
      </c>
      <c r="L27" s="4">
        <v>0.70833333333333337</v>
      </c>
      <c r="M27" s="5">
        <v>0.155999999999376</v>
      </c>
      <c r="N27" s="5">
        <f t="shared" si="4"/>
        <v>1.2404608356181803</v>
      </c>
      <c r="O27" s="5">
        <f t="shared" si="5"/>
        <v>0.1025861111056235</v>
      </c>
      <c r="P27" s="3">
        <v>44514</v>
      </c>
      <c r="Q27" s="4">
        <v>0.70833333333333337</v>
      </c>
      <c r="R27" s="5">
        <v>0.170289999999998</v>
      </c>
      <c r="S27" s="5">
        <f t="shared" si="6"/>
        <v>1.4265272125298265</v>
      </c>
      <c r="T27" s="5">
        <f t="shared" si="7"/>
        <v>0.11797380047621664</v>
      </c>
    </row>
    <row r="28" spans="1:20" x14ac:dyDescent="0.25">
      <c r="A28" s="3">
        <v>44508</v>
      </c>
      <c r="B28" s="4">
        <v>0.75</v>
      </c>
      <c r="C28" s="5">
        <v>0.183599999999985</v>
      </c>
      <c r="D28" s="5">
        <f t="shared" si="0"/>
        <v>1.6084093861930158</v>
      </c>
      <c r="E28" s="5">
        <f t="shared" si="1"/>
        <v>0.13301545623816241</v>
      </c>
      <c r="F28" s="3">
        <v>44510</v>
      </c>
      <c r="G28" s="4">
        <v>0.75</v>
      </c>
      <c r="H28" s="5">
        <v>0.22899999999908399</v>
      </c>
      <c r="I28" s="5">
        <f t="shared" si="2"/>
        <v>2.2877947821011064</v>
      </c>
      <c r="J28" s="5">
        <f t="shared" si="3"/>
        <v>0.18920062847976149</v>
      </c>
      <c r="K28" s="3">
        <v>44512</v>
      </c>
      <c r="L28" s="4">
        <v>0.75</v>
      </c>
      <c r="M28" s="5">
        <v>0.17999999999928001</v>
      </c>
      <c r="N28" s="5">
        <f t="shared" si="4"/>
        <v>1.5584143133668724</v>
      </c>
      <c r="O28" s="5">
        <f t="shared" si="5"/>
        <v>0.12888086371544033</v>
      </c>
      <c r="P28" s="3">
        <v>44514</v>
      </c>
      <c r="Q28" s="4">
        <v>0.75</v>
      </c>
      <c r="R28" s="5">
        <v>0.15999999999935999</v>
      </c>
      <c r="S28" s="5">
        <f t="shared" si="6"/>
        <v>1.2915644658187859</v>
      </c>
      <c r="T28" s="5">
        <f t="shared" si="7"/>
        <v>0.10681238132321359</v>
      </c>
    </row>
    <row r="29" spans="1:20" x14ac:dyDescent="0.25">
      <c r="A29" s="3">
        <v>44508</v>
      </c>
      <c r="B29" s="4">
        <v>0.79166666666666663</v>
      </c>
      <c r="C29" s="5">
        <v>0.18469999999998099</v>
      </c>
      <c r="D29" s="5">
        <f t="shared" si="0"/>
        <v>1.6238028170288452</v>
      </c>
      <c r="E29" s="5">
        <f t="shared" si="1"/>
        <v>0.13428849296828549</v>
      </c>
      <c r="F29" s="3">
        <v>44510</v>
      </c>
      <c r="G29" s="4">
        <v>0.79166666666666663</v>
      </c>
      <c r="H29" s="5">
        <v>0.236999999999052</v>
      </c>
      <c r="I29" s="5">
        <f t="shared" si="2"/>
        <v>2.4165558358282997</v>
      </c>
      <c r="J29" s="5">
        <f t="shared" si="3"/>
        <v>0.19984916762300037</v>
      </c>
      <c r="K29" s="3">
        <v>44512</v>
      </c>
      <c r="L29" s="4">
        <v>0.79166666666666663</v>
      </c>
      <c r="M29" s="5">
        <v>0.17899999999928401</v>
      </c>
      <c r="N29" s="5">
        <f t="shared" si="4"/>
        <v>1.544631477386941</v>
      </c>
      <c r="O29" s="5">
        <f t="shared" si="5"/>
        <v>0.12774102317990002</v>
      </c>
      <c r="P29" s="3">
        <v>44514</v>
      </c>
      <c r="Q29" s="4">
        <v>0.79166666666666663</v>
      </c>
      <c r="R29" s="5">
        <v>0.16023999999999899</v>
      </c>
      <c r="S29" s="5">
        <f t="shared" si="6"/>
        <v>1.2946550993934232</v>
      </c>
      <c r="T29" s="5">
        <f t="shared" si="7"/>
        <v>0.10706797671983609</v>
      </c>
    </row>
    <row r="30" spans="1:20" x14ac:dyDescent="0.25">
      <c r="A30" s="3">
        <v>44508</v>
      </c>
      <c r="B30" s="4">
        <v>0.83333333333333337</v>
      </c>
      <c r="C30" s="5">
        <v>0.18469999999998099</v>
      </c>
      <c r="D30" s="5">
        <f t="shared" si="0"/>
        <v>1.6238028170288452</v>
      </c>
      <c r="E30" s="5">
        <f t="shared" si="1"/>
        <v>0.13428849296828549</v>
      </c>
      <c r="F30" s="3">
        <v>44510</v>
      </c>
      <c r="G30" s="4">
        <v>0.83333333333333337</v>
      </c>
      <c r="H30" s="5">
        <v>0.23599999999905599</v>
      </c>
      <c r="I30" s="5">
        <f t="shared" si="2"/>
        <v>2.4003171961647061</v>
      </c>
      <c r="J30" s="5">
        <f t="shared" si="3"/>
        <v>0.19850623212282117</v>
      </c>
      <c r="K30" s="3">
        <v>44512</v>
      </c>
      <c r="L30" s="4">
        <v>0.83333333333333337</v>
      </c>
      <c r="M30" s="5">
        <v>0.170999999999316</v>
      </c>
      <c r="N30" s="5">
        <f t="shared" si="4"/>
        <v>1.4360230555222309</v>
      </c>
      <c r="O30" s="5">
        <f t="shared" si="5"/>
        <v>0.11875910669168849</v>
      </c>
      <c r="P30" s="3">
        <v>44514</v>
      </c>
      <c r="Q30" s="4">
        <v>0.83333333333333337</v>
      </c>
      <c r="R30" s="5">
        <v>0.170239999999999</v>
      </c>
      <c r="S30" s="5">
        <f t="shared" si="6"/>
        <v>1.4258593768899572</v>
      </c>
      <c r="T30" s="5">
        <f t="shared" si="7"/>
        <v>0.11791857046879946</v>
      </c>
    </row>
    <row r="31" spans="1:20" x14ac:dyDescent="0.25">
      <c r="A31" s="3">
        <v>44508</v>
      </c>
      <c r="B31" s="4">
        <v>0.875</v>
      </c>
      <c r="C31" s="5">
        <v>0.18299999999998801</v>
      </c>
      <c r="D31" s="5">
        <f t="shared" si="0"/>
        <v>1.6000360325820797</v>
      </c>
      <c r="E31" s="5">
        <f t="shared" si="1"/>
        <v>0.13232297989453798</v>
      </c>
      <c r="F31" s="3">
        <v>44510</v>
      </c>
      <c r="G31" s="4">
        <v>0.875</v>
      </c>
      <c r="H31" s="5">
        <v>0.23499999999905999</v>
      </c>
      <c r="I31" s="5">
        <f t="shared" si="2"/>
        <v>2.3841194169010027</v>
      </c>
      <c r="J31" s="5">
        <f t="shared" si="3"/>
        <v>0.19716667577771291</v>
      </c>
      <c r="K31" s="3">
        <v>44512</v>
      </c>
      <c r="L31" s="4">
        <v>0.875</v>
      </c>
      <c r="M31" s="5">
        <v>0.16599999999933601</v>
      </c>
      <c r="N31" s="5">
        <f t="shared" si="4"/>
        <v>1.3696525709558354</v>
      </c>
      <c r="O31" s="5">
        <f t="shared" si="5"/>
        <v>0.11327026761804758</v>
      </c>
      <c r="P31" s="3">
        <v>44514</v>
      </c>
      <c r="Q31" s="4">
        <v>0.875</v>
      </c>
      <c r="R31" s="5">
        <v>0.18032999999999799</v>
      </c>
      <c r="S31" s="5">
        <f t="shared" si="6"/>
        <v>1.5629726619227942</v>
      </c>
      <c r="T31" s="5">
        <f t="shared" si="7"/>
        <v>0.12925783914101507</v>
      </c>
    </row>
    <row r="32" spans="1:20" x14ac:dyDescent="0.25">
      <c r="A32" s="3">
        <v>44508</v>
      </c>
      <c r="B32" s="4">
        <v>0.91666666666666663</v>
      </c>
      <c r="C32" s="5">
        <v>0.184599999999981</v>
      </c>
      <c r="D32" s="5">
        <f t="shared" si="0"/>
        <v>1.6224011557829319</v>
      </c>
      <c r="E32" s="5">
        <f t="shared" si="1"/>
        <v>0.13417257558324847</v>
      </c>
      <c r="F32" s="3">
        <v>44510</v>
      </c>
      <c r="G32" s="4">
        <v>0.91666666666666663</v>
      </c>
      <c r="H32" s="5">
        <v>0.23299999999906801</v>
      </c>
      <c r="I32" s="5">
        <f t="shared" si="2"/>
        <v>2.3518467216082248</v>
      </c>
      <c r="J32" s="5">
        <f t="shared" si="3"/>
        <v>0.19449772387700018</v>
      </c>
      <c r="K32" s="3">
        <v>44512</v>
      </c>
      <c r="L32" s="4">
        <v>0.91666666666666663</v>
      </c>
      <c r="M32" s="5">
        <v>0.17799999999928801</v>
      </c>
      <c r="N32" s="5">
        <f t="shared" si="4"/>
        <v>1.5308943478131489</v>
      </c>
      <c r="O32" s="5">
        <f t="shared" si="5"/>
        <v>0.12660496256414741</v>
      </c>
      <c r="P32" s="3">
        <v>44514</v>
      </c>
      <c r="Q32" s="4">
        <v>0.91666666666666663</v>
      </c>
      <c r="R32" s="5">
        <v>0.170459999999998</v>
      </c>
      <c r="S32" s="5">
        <f t="shared" si="6"/>
        <v>1.4287987257920882</v>
      </c>
      <c r="T32" s="5">
        <f t="shared" si="7"/>
        <v>0.11816165462300569</v>
      </c>
    </row>
    <row r="33" spans="1:20" x14ac:dyDescent="0.25">
      <c r="A33" s="3">
        <v>44508</v>
      </c>
      <c r="B33" s="4">
        <v>0.95833333333333337</v>
      </c>
      <c r="C33" s="5">
        <v>0.18489999999998</v>
      </c>
      <c r="D33" s="5">
        <f t="shared" si="0"/>
        <v>1.6266074932960237</v>
      </c>
      <c r="E33" s="5">
        <f t="shared" si="1"/>
        <v>0.13452043969558117</v>
      </c>
      <c r="F33" s="3">
        <v>44510</v>
      </c>
      <c r="G33" s="4">
        <v>0.95833333333333337</v>
      </c>
      <c r="H33" s="5">
        <v>0.2249999999991</v>
      </c>
      <c r="I33" s="5">
        <f t="shared" si="2"/>
        <v>2.2244046475072534</v>
      </c>
      <c r="J33" s="5">
        <f t="shared" si="3"/>
        <v>0.18395826434884985</v>
      </c>
      <c r="K33" s="3">
        <v>44512</v>
      </c>
      <c r="L33" s="4">
        <v>0.95833333333333337</v>
      </c>
      <c r="M33" s="5">
        <v>0.18199999999927199</v>
      </c>
      <c r="N33" s="5">
        <f t="shared" si="4"/>
        <v>1.5861166928788057</v>
      </c>
      <c r="O33" s="5">
        <f t="shared" si="5"/>
        <v>0.13117185050107724</v>
      </c>
      <c r="P33" s="3">
        <v>44514</v>
      </c>
      <c r="Q33" s="4">
        <v>0.95833333333333337</v>
      </c>
      <c r="R33" s="5">
        <v>0.180389999999998</v>
      </c>
      <c r="S33" s="5">
        <f t="shared" si="6"/>
        <v>1.5638019858371084</v>
      </c>
      <c r="T33" s="5">
        <f t="shared" si="7"/>
        <v>0.12932642422872886</v>
      </c>
    </row>
    <row r="34" spans="1:20" ht="15.75" thickBot="1" x14ac:dyDescent="0.3">
      <c r="A34" s="3">
        <v>44509</v>
      </c>
      <c r="B34" s="4">
        <v>0</v>
      </c>
      <c r="C34" s="5">
        <v>0.18269999999998901</v>
      </c>
      <c r="D34" s="5">
        <f t="shared" si="0"/>
        <v>1.5958554697410032</v>
      </c>
      <c r="E34" s="5">
        <f t="shared" si="1"/>
        <v>0.13197724734758096</v>
      </c>
      <c r="F34" s="3">
        <v>44511</v>
      </c>
      <c r="G34" s="4">
        <v>0</v>
      </c>
      <c r="H34" s="5">
        <v>0.21399999999914401</v>
      </c>
      <c r="I34" s="5">
        <f t="shared" si="2"/>
        <v>2.0535333815983359</v>
      </c>
      <c r="J34" s="5">
        <f t="shared" si="3"/>
        <v>0.16982721065818238</v>
      </c>
      <c r="K34" s="3">
        <v>44513</v>
      </c>
      <c r="L34" s="4">
        <v>0</v>
      </c>
      <c r="M34" s="5">
        <v>0.18001999999999899</v>
      </c>
      <c r="N34" s="5">
        <f t="shared" si="4"/>
        <v>1.5586904355921758</v>
      </c>
      <c r="O34" s="5">
        <f t="shared" si="5"/>
        <v>0.12890369902347293</v>
      </c>
    </row>
    <row r="35" spans="1:20" ht="15.75" thickBot="1" x14ac:dyDescent="0.3">
      <c r="A35" s="3">
        <v>44509</v>
      </c>
      <c r="B35" s="4">
        <v>4.1666666666666664E-2</v>
      </c>
      <c r="C35" s="5">
        <v>0.191599999999993</v>
      </c>
      <c r="D35" s="5">
        <f t="shared" si="0"/>
        <v>1.7216019593063132</v>
      </c>
      <c r="E35" s="5">
        <f t="shared" si="1"/>
        <v>0.1423764820346321</v>
      </c>
      <c r="F35" s="3">
        <v>44511</v>
      </c>
      <c r="G35" s="4">
        <v>4.1666666666666664E-2</v>
      </c>
      <c r="H35" s="5">
        <v>0.19899999999920401</v>
      </c>
      <c r="I35" s="5">
        <f t="shared" si="2"/>
        <v>1.8288398626044282</v>
      </c>
      <c r="J35" s="5">
        <f t="shared" si="3"/>
        <v>0.15124505663738622</v>
      </c>
      <c r="K35" s="3">
        <v>44513</v>
      </c>
      <c r="L35" s="4">
        <v>4.1666666666666664E-2</v>
      </c>
      <c r="M35" s="5">
        <v>0.190329999999998</v>
      </c>
      <c r="N35" s="5">
        <f t="shared" si="4"/>
        <v>1.7034413618242548</v>
      </c>
      <c r="O35" s="5">
        <f t="shared" si="5"/>
        <v>0.14087460062286586</v>
      </c>
      <c r="Q35" s="6" t="s">
        <v>10</v>
      </c>
      <c r="R35" s="7"/>
      <c r="S35" s="7"/>
      <c r="T35" s="8">
        <f>SUM(E10:E57)+SUM(J10:J57)+SUM(O10:O57)+SUM(T10:T33)</f>
        <v>25.540560834992171</v>
      </c>
    </row>
    <row r="36" spans="1:20" x14ac:dyDescent="0.25">
      <c r="A36" s="3">
        <v>44509</v>
      </c>
      <c r="B36" s="4">
        <v>8.3333333333333329E-2</v>
      </c>
      <c r="C36" s="5">
        <v>0.192099999999991</v>
      </c>
      <c r="D36" s="5">
        <f t="shared" si="0"/>
        <v>1.7287714864555843</v>
      </c>
      <c r="E36" s="5">
        <f t="shared" si="1"/>
        <v>0.14296940192987681</v>
      </c>
      <c r="F36" s="3">
        <v>44511</v>
      </c>
      <c r="G36" s="4">
        <v>8.3333333333333329E-2</v>
      </c>
      <c r="H36" s="5">
        <v>0.17999999999928001</v>
      </c>
      <c r="I36" s="5">
        <f t="shared" si="2"/>
        <v>1.5584143133668724</v>
      </c>
      <c r="J36" s="5">
        <f t="shared" si="3"/>
        <v>0.12888086371544033</v>
      </c>
      <c r="K36" s="3">
        <v>44513</v>
      </c>
      <c r="L36" s="4">
        <v>8.3333333333333329E-2</v>
      </c>
      <c r="M36" s="5">
        <v>0.18037999999999799</v>
      </c>
      <c r="N36" s="5">
        <f t="shared" si="4"/>
        <v>1.5636637537933189</v>
      </c>
      <c r="O36" s="5">
        <f t="shared" si="5"/>
        <v>0.12931499243870748</v>
      </c>
    </row>
    <row r="37" spans="1:20" x14ac:dyDescent="0.25">
      <c r="A37" s="3">
        <v>44509</v>
      </c>
      <c r="B37" s="4">
        <v>0.125</v>
      </c>
      <c r="C37" s="5">
        <v>0.19299999999938799</v>
      </c>
      <c r="D37" s="5">
        <f t="shared" si="0"/>
        <v>1.7417046096098256</v>
      </c>
      <c r="E37" s="5">
        <f t="shared" si="1"/>
        <v>0.14403897121473258</v>
      </c>
      <c r="F37" s="3">
        <v>44511</v>
      </c>
      <c r="G37" s="4">
        <v>0.125</v>
      </c>
      <c r="H37" s="5">
        <v>0.17899999999928401</v>
      </c>
      <c r="I37" s="5">
        <f t="shared" si="2"/>
        <v>1.544631477386941</v>
      </c>
      <c r="J37" s="5">
        <f t="shared" si="3"/>
        <v>0.12774102317990002</v>
      </c>
      <c r="K37" s="3">
        <v>44513</v>
      </c>
      <c r="L37" s="4">
        <v>0.125</v>
      </c>
      <c r="M37" s="5">
        <v>0.170369999999998</v>
      </c>
      <c r="N37" s="5">
        <f t="shared" si="4"/>
        <v>1.4275959920763346</v>
      </c>
      <c r="O37" s="5">
        <f t="shared" si="5"/>
        <v>0.11806218854471287</v>
      </c>
    </row>
    <row r="38" spans="1:20" x14ac:dyDescent="0.25">
      <c r="A38" s="3">
        <v>44509</v>
      </c>
      <c r="B38" s="4">
        <v>0.16666666666666666</v>
      </c>
      <c r="C38" s="5">
        <v>0.2249999999991</v>
      </c>
      <c r="D38" s="5">
        <f t="shared" si="0"/>
        <v>2.2244046475072534</v>
      </c>
      <c r="E38" s="5">
        <f t="shared" si="1"/>
        <v>0.18395826434884985</v>
      </c>
      <c r="F38" s="3">
        <v>44511</v>
      </c>
      <c r="G38" s="4">
        <v>0.16666666666666666</v>
      </c>
      <c r="H38" s="5">
        <v>0.170999999999316</v>
      </c>
      <c r="I38" s="5">
        <f t="shared" si="2"/>
        <v>1.4360230555222309</v>
      </c>
      <c r="J38" s="5">
        <f t="shared" si="3"/>
        <v>0.11875910669168849</v>
      </c>
      <c r="K38" s="3">
        <v>44513</v>
      </c>
      <c r="L38" s="4">
        <v>0.16666666666666666</v>
      </c>
      <c r="M38" s="5">
        <v>0.17479999999998</v>
      </c>
      <c r="N38" s="5">
        <f t="shared" si="4"/>
        <v>1.487243896106389</v>
      </c>
      <c r="O38" s="5">
        <f t="shared" si="5"/>
        <v>0.12299507020799837</v>
      </c>
    </row>
    <row r="39" spans="1:20" x14ac:dyDescent="0.25">
      <c r="A39" s="3">
        <v>44509</v>
      </c>
      <c r="B39" s="4">
        <v>0.20833333333333334</v>
      </c>
      <c r="C39" s="5">
        <v>0.27999999999887998</v>
      </c>
      <c r="D39" s="5">
        <f t="shared" si="0"/>
        <v>3.1525351868568876</v>
      </c>
      <c r="E39" s="5">
        <f t="shared" si="1"/>
        <v>0.26071465995306459</v>
      </c>
      <c r="F39" s="3">
        <v>44511</v>
      </c>
      <c r="G39" s="4">
        <v>0.20833333333333334</v>
      </c>
      <c r="H39" s="5">
        <v>0.16499999999934001</v>
      </c>
      <c r="I39" s="5">
        <f t="shared" si="2"/>
        <v>1.3565193938745539</v>
      </c>
      <c r="J39" s="5">
        <f t="shared" si="3"/>
        <v>0.1121841538734256</v>
      </c>
      <c r="K39" s="3">
        <v>44513</v>
      </c>
      <c r="L39" s="4">
        <v>0.20833333333333334</v>
      </c>
      <c r="M39" s="5">
        <v>0.182799999999988</v>
      </c>
      <c r="N39" s="5">
        <f t="shared" si="4"/>
        <v>1.5972485375342058</v>
      </c>
      <c r="O39" s="5">
        <f t="shared" si="5"/>
        <v>0.13209245405407882</v>
      </c>
    </row>
    <row r="40" spans="1:20" x14ac:dyDescent="0.25">
      <c r="A40" s="3">
        <v>44509</v>
      </c>
      <c r="B40" s="4">
        <v>0.25</v>
      </c>
      <c r="C40" s="5">
        <v>0.31499999999874001</v>
      </c>
      <c r="D40" s="5">
        <f t="shared" si="0"/>
        <v>3.803879781932463</v>
      </c>
      <c r="E40" s="5">
        <f t="shared" si="1"/>
        <v>0.3145808579658147</v>
      </c>
      <c r="F40" s="3">
        <v>44511</v>
      </c>
      <c r="G40" s="4">
        <v>0.25</v>
      </c>
      <c r="H40" s="5">
        <v>0.155999999999376</v>
      </c>
      <c r="I40" s="5">
        <f t="shared" si="2"/>
        <v>1.2404608356181803</v>
      </c>
      <c r="J40" s="5">
        <f t="shared" si="3"/>
        <v>0.1025861111056235</v>
      </c>
      <c r="K40" s="3">
        <v>44513</v>
      </c>
      <c r="L40" s="4">
        <v>0.25</v>
      </c>
      <c r="M40" s="5">
        <v>0.18429999999998201</v>
      </c>
      <c r="N40" s="5">
        <f t="shared" si="4"/>
        <v>1.6181988807853254</v>
      </c>
      <c r="O40" s="5">
        <f t="shared" si="5"/>
        <v>0.13382504744094639</v>
      </c>
    </row>
    <row r="41" spans="1:20" x14ac:dyDescent="0.25">
      <c r="A41" s="3">
        <v>44509</v>
      </c>
      <c r="B41" s="4">
        <v>0.29166666666666669</v>
      </c>
      <c r="C41" s="5">
        <v>0.31599999999873601</v>
      </c>
      <c r="D41" s="5">
        <f t="shared" si="0"/>
        <v>3.8231538027427128</v>
      </c>
      <c r="E41" s="5">
        <f t="shared" si="1"/>
        <v>0.31617481948682236</v>
      </c>
      <c r="F41" s="3">
        <v>44511</v>
      </c>
      <c r="G41" s="4">
        <v>0.29166666666666669</v>
      </c>
      <c r="H41" s="5">
        <v>0.148999999999404</v>
      </c>
      <c r="I41" s="5">
        <f t="shared" si="2"/>
        <v>1.1528950512367115</v>
      </c>
      <c r="J41" s="5">
        <f t="shared" si="3"/>
        <v>9.5344420737276045E-2</v>
      </c>
      <c r="K41" s="3">
        <v>44513</v>
      </c>
      <c r="L41" s="4">
        <v>0.29166666666666669</v>
      </c>
      <c r="M41" s="5">
        <v>0.17489999999997999</v>
      </c>
      <c r="N41" s="5">
        <f t="shared" si="4"/>
        <v>1.4886008378482842</v>
      </c>
      <c r="O41" s="5">
        <f t="shared" si="5"/>
        <v>0.1231072892900531</v>
      </c>
    </row>
    <row r="42" spans="1:20" x14ac:dyDescent="0.25">
      <c r="A42" s="3">
        <v>44509</v>
      </c>
      <c r="B42" s="4">
        <v>0.33333333333333331</v>
      </c>
      <c r="C42" s="5">
        <v>0.311999999998752</v>
      </c>
      <c r="D42" s="5">
        <f t="shared" si="0"/>
        <v>3.7462759867007529</v>
      </c>
      <c r="E42" s="5">
        <f t="shared" si="1"/>
        <v>0.30981702410015227</v>
      </c>
      <c r="F42" s="3">
        <v>44511</v>
      </c>
      <c r="G42" s="4">
        <v>0.33333333333333331</v>
      </c>
      <c r="H42" s="5">
        <v>0.14199999999947199</v>
      </c>
      <c r="I42" s="5">
        <f t="shared" si="2"/>
        <v>1.0677420398776842</v>
      </c>
      <c r="J42" s="5">
        <f t="shared" si="3"/>
        <v>8.8302266697884477E-2</v>
      </c>
      <c r="K42" s="3">
        <v>44513</v>
      </c>
      <c r="L42" s="4">
        <v>0.33333333333333331</v>
      </c>
      <c r="M42" s="5">
        <v>0.17309999999998699</v>
      </c>
      <c r="N42" s="5">
        <f t="shared" si="4"/>
        <v>1.4642465812356411</v>
      </c>
      <c r="O42" s="5">
        <f t="shared" si="5"/>
        <v>0.12109319226818752</v>
      </c>
    </row>
    <row r="43" spans="1:20" x14ac:dyDescent="0.25">
      <c r="A43" s="3">
        <v>44509</v>
      </c>
      <c r="B43" s="4">
        <v>0.375</v>
      </c>
      <c r="C43" s="5">
        <v>0.30099999999879601</v>
      </c>
      <c r="D43" s="5">
        <f t="shared" si="0"/>
        <v>3.5378815054239716</v>
      </c>
      <c r="E43" s="5">
        <f t="shared" si="1"/>
        <v>0.29258280049856245</v>
      </c>
      <c r="F43" s="3">
        <v>44511</v>
      </c>
      <c r="G43" s="4">
        <v>0.375</v>
      </c>
      <c r="H43" s="1">
        <v>0.14999999999540001</v>
      </c>
      <c r="I43" s="5">
        <f t="shared" si="2"/>
        <v>1.1652577977615057</v>
      </c>
      <c r="J43" s="5">
        <f t="shared" si="3"/>
        <v>9.6366819874876525E-2</v>
      </c>
      <c r="K43" s="3">
        <v>44513</v>
      </c>
      <c r="L43" s="4">
        <v>0.375</v>
      </c>
      <c r="M43" s="5">
        <v>0.18269999999998901</v>
      </c>
      <c r="N43" s="5">
        <f t="shared" si="4"/>
        <v>1.5958554697410032</v>
      </c>
      <c r="O43" s="5">
        <f t="shared" si="5"/>
        <v>0.13197724734758096</v>
      </c>
    </row>
    <row r="44" spans="1:20" x14ac:dyDescent="0.25">
      <c r="A44" s="3">
        <v>44509</v>
      </c>
      <c r="B44" s="4">
        <v>0.41666666666666669</v>
      </c>
      <c r="C44" s="5">
        <v>0.28799999999884801</v>
      </c>
      <c r="D44" s="5">
        <f t="shared" si="0"/>
        <v>3.2973782912403289</v>
      </c>
      <c r="E44" s="5">
        <f t="shared" si="1"/>
        <v>0.27269318468557519</v>
      </c>
      <c r="F44" s="3">
        <v>44511</v>
      </c>
      <c r="G44" s="4">
        <v>0.41666666666666669</v>
      </c>
      <c r="H44" s="5">
        <v>0.22799999999908799</v>
      </c>
      <c r="I44" s="5">
        <f t="shared" si="2"/>
        <v>2.2718850208831287</v>
      </c>
      <c r="J44" s="5">
        <f t="shared" si="3"/>
        <v>0.18788489122703472</v>
      </c>
      <c r="K44" s="3">
        <v>44513</v>
      </c>
      <c r="L44" s="4">
        <v>0.41666666666666669</v>
      </c>
      <c r="M44" s="5">
        <v>0.18259999999998899</v>
      </c>
      <c r="N44" s="5">
        <f t="shared" si="4"/>
        <v>1.5944628552356372</v>
      </c>
      <c r="O44" s="5">
        <f t="shared" si="5"/>
        <v>0.1318620781279872</v>
      </c>
    </row>
    <row r="45" spans="1:20" x14ac:dyDescent="0.25">
      <c r="A45" s="3">
        <v>44509</v>
      </c>
      <c r="B45" s="4">
        <v>0.45833333333333331</v>
      </c>
      <c r="C45" s="5">
        <v>0.29099999999883502</v>
      </c>
      <c r="D45" s="5">
        <f t="shared" si="0"/>
        <v>3.3523178390225308</v>
      </c>
      <c r="E45" s="5">
        <f t="shared" si="1"/>
        <v>0.27723668528716328</v>
      </c>
      <c r="F45" s="3">
        <v>44511</v>
      </c>
      <c r="G45" s="4">
        <v>0.45833333333333331</v>
      </c>
      <c r="H45" s="5">
        <v>0.25599999999897599</v>
      </c>
      <c r="I45" s="5">
        <f t="shared" si="2"/>
        <v>2.7327627799615186</v>
      </c>
      <c r="J45" s="5">
        <f t="shared" si="3"/>
        <v>0.22599948190281757</v>
      </c>
      <c r="K45" s="3">
        <v>44513</v>
      </c>
      <c r="L45" s="4">
        <v>0.45833333333333331</v>
      </c>
      <c r="M45" s="5">
        <v>0.18269999999998901</v>
      </c>
      <c r="N45" s="5">
        <f t="shared" si="4"/>
        <v>1.5958554697410032</v>
      </c>
      <c r="O45" s="5">
        <f t="shared" si="5"/>
        <v>0.13197724734758096</v>
      </c>
    </row>
    <row r="46" spans="1:20" x14ac:dyDescent="0.25">
      <c r="A46" s="3">
        <v>44509</v>
      </c>
      <c r="B46" s="4">
        <v>0.5</v>
      </c>
      <c r="C46" s="5">
        <v>0.27599999999889602</v>
      </c>
      <c r="D46" s="5">
        <f t="shared" si="0"/>
        <v>3.0810268769160016</v>
      </c>
      <c r="E46" s="5">
        <f t="shared" si="1"/>
        <v>0.25480092272095334</v>
      </c>
      <c r="F46" s="3">
        <v>44511</v>
      </c>
      <c r="G46" s="4">
        <v>0.5</v>
      </c>
      <c r="H46" s="5">
        <v>0.271999999998912</v>
      </c>
      <c r="I46" s="5">
        <f t="shared" si="2"/>
        <v>3.0101321300972579</v>
      </c>
      <c r="J46" s="5">
        <f t="shared" si="3"/>
        <v>0.24893792715904323</v>
      </c>
      <c r="K46" s="3">
        <v>44513</v>
      </c>
      <c r="L46" s="4">
        <v>0.5</v>
      </c>
      <c r="M46" s="5">
        <v>0.191599999999993</v>
      </c>
      <c r="N46" s="5">
        <f t="shared" si="4"/>
        <v>1.7216019593063132</v>
      </c>
      <c r="O46" s="5">
        <f t="shared" si="5"/>
        <v>0.1423764820346321</v>
      </c>
    </row>
    <row r="47" spans="1:20" x14ac:dyDescent="0.25">
      <c r="A47" s="3">
        <v>44509</v>
      </c>
      <c r="B47" s="4">
        <v>0.54166666666666663</v>
      </c>
      <c r="C47" s="5">
        <v>0.25499999999897999</v>
      </c>
      <c r="D47" s="5">
        <f t="shared" si="0"/>
        <v>2.7157606374791396</v>
      </c>
      <c r="E47" s="5">
        <f t="shared" si="1"/>
        <v>0.22459340471952483</v>
      </c>
      <c r="F47" s="3">
        <v>44511</v>
      </c>
      <c r="G47" s="4">
        <v>0.54166666666666663</v>
      </c>
      <c r="H47" s="5">
        <v>0.27699999999889202</v>
      </c>
      <c r="I47" s="5">
        <f t="shared" si="2"/>
        <v>3.0988465735063775</v>
      </c>
      <c r="J47" s="5">
        <f t="shared" si="3"/>
        <v>0.25627461162897741</v>
      </c>
      <c r="K47" s="3">
        <v>44513</v>
      </c>
      <c r="L47" s="4">
        <v>0.54166666666666663</v>
      </c>
      <c r="M47" s="5">
        <v>0.192099999999991</v>
      </c>
      <c r="N47" s="5">
        <f t="shared" si="4"/>
        <v>1.7287714864555843</v>
      </c>
      <c r="O47" s="5">
        <f t="shared" si="5"/>
        <v>0.14296940192987681</v>
      </c>
    </row>
    <row r="48" spans="1:20" x14ac:dyDescent="0.25">
      <c r="A48" s="3">
        <v>44509</v>
      </c>
      <c r="B48" s="4">
        <v>0.58333333333333337</v>
      </c>
      <c r="C48" s="5">
        <v>0.21599999999913599</v>
      </c>
      <c r="D48" s="5">
        <f t="shared" si="0"/>
        <v>2.0842213428384553</v>
      </c>
      <c r="E48" s="5">
        <f t="shared" si="1"/>
        <v>0.17236510505274025</v>
      </c>
      <c r="F48" s="3">
        <v>44511</v>
      </c>
      <c r="G48" s="4">
        <v>0.58333333333333337</v>
      </c>
      <c r="H48" s="5">
        <v>0.26799999999892798</v>
      </c>
      <c r="I48" s="5">
        <f t="shared" si="2"/>
        <v>2.9398545888044092</v>
      </c>
      <c r="J48" s="5">
        <f t="shared" si="3"/>
        <v>0.24312597449412462</v>
      </c>
      <c r="K48" s="3">
        <v>44513</v>
      </c>
      <c r="L48" s="4">
        <v>0.58333333333333337</v>
      </c>
      <c r="M48" s="5">
        <v>0.180499999999998</v>
      </c>
      <c r="N48" s="5">
        <f t="shared" si="4"/>
        <v>1.5653228390135518</v>
      </c>
      <c r="O48" s="5">
        <f t="shared" si="5"/>
        <v>0.12945219878642072</v>
      </c>
    </row>
    <row r="49" spans="1:15" x14ac:dyDescent="0.25">
      <c r="A49" s="3">
        <v>44509</v>
      </c>
      <c r="B49" s="4">
        <v>0.625</v>
      </c>
      <c r="C49" s="5">
        <v>0.19399999999922399</v>
      </c>
      <c r="D49" s="5">
        <f t="shared" si="0"/>
        <v>1.7561168589715379</v>
      </c>
      <c r="E49" s="5">
        <f t="shared" si="1"/>
        <v>0.14523086423694617</v>
      </c>
      <c r="F49" s="3">
        <v>44511</v>
      </c>
      <c r="G49" s="4">
        <v>0.625</v>
      </c>
      <c r="H49" s="5">
        <v>0.23399999999906401</v>
      </c>
      <c r="I49" s="5">
        <f t="shared" si="2"/>
        <v>2.3679625684403516</v>
      </c>
      <c r="J49" s="5">
        <f t="shared" si="3"/>
        <v>0.19583050441001706</v>
      </c>
      <c r="K49" s="3">
        <v>44513</v>
      </c>
      <c r="L49" s="4">
        <v>0.625</v>
      </c>
      <c r="M49" s="5">
        <v>0.18999999999924</v>
      </c>
      <c r="N49" s="5">
        <f t="shared" si="4"/>
        <v>1.6987342285087048</v>
      </c>
      <c r="O49" s="5">
        <f t="shared" si="5"/>
        <v>0.14048532069766989</v>
      </c>
    </row>
    <row r="50" spans="1:15" x14ac:dyDescent="0.25">
      <c r="A50" s="3">
        <v>44509</v>
      </c>
      <c r="B50" s="4">
        <v>0.66666666666666663</v>
      </c>
      <c r="C50" s="5">
        <v>0.176999999999292</v>
      </c>
      <c r="D50" s="5">
        <f t="shared" si="0"/>
        <v>1.5172030285754117</v>
      </c>
      <c r="E50" s="5">
        <f t="shared" si="1"/>
        <v>0.12547269046318654</v>
      </c>
      <c r="F50" s="3">
        <v>44511</v>
      </c>
      <c r="G50" s="4">
        <v>0.66666666666666663</v>
      </c>
      <c r="H50" s="5">
        <v>0.21299999999914801</v>
      </c>
      <c r="I50" s="5">
        <f t="shared" si="2"/>
        <v>2.0382531318849386</v>
      </c>
      <c r="J50" s="5">
        <f t="shared" si="3"/>
        <v>0.16856353400688442</v>
      </c>
      <c r="K50" s="3">
        <v>44513</v>
      </c>
      <c r="L50" s="4">
        <v>0.66666666666666663</v>
      </c>
      <c r="M50" s="5">
        <v>0.18219999999999101</v>
      </c>
      <c r="N50" s="5">
        <f t="shared" si="4"/>
        <v>1.5888969321063873</v>
      </c>
      <c r="O50" s="5">
        <f t="shared" si="5"/>
        <v>0.13140177628519822</v>
      </c>
    </row>
    <row r="51" spans="1:15" x14ac:dyDescent="0.25">
      <c r="A51" s="3">
        <v>44509</v>
      </c>
      <c r="B51" s="4">
        <v>0.70833333333333337</v>
      </c>
      <c r="C51" s="5">
        <v>0.19399999999922399</v>
      </c>
      <c r="D51" s="5">
        <f t="shared" si="0"/>
        <v>1.7561168589715379</v>
      </c>
      <c r="E51" s="5">
        <f t="shared" si="1"/>
        <v>0.14523086423694617</v>
      </c>
      <c r="F51" s="3">
        <v>44511</v>
      </c>
      <c r="G51" s="4">
        <v>0.70833333333333337</v>
      </c>
      <c r="H51" s="5">
        <v>0.23499999999905999</v>
      </c>
      <c r="I51" s="5">
        <f t="shared" si="2"/>
        <v>2.3841194169010027</v>
      </c>
      <c r="J51" s="5">
        <f t="shared" si="3"/>
        <v>0.19716667577771291</v>
      </c>
      <c r="K51" s="3">
        <v>44513</v>
      </c>
      <c r="L51" s="4">
        <v>0.70833333333333337</v>
      </c>
      <c r="M51" s="5">
        <v>0.19999999999920001</v>
      </c>
      <c r="N51" s="5">
        <f t="shared" si="4"/>
        <v>1.8435161790292129</v>
      </c>
      <c r="O51" s="5">
        <f t="shared" si="5"/>
        <v>0.15245878800571591</v>
      </c>
    </row>
    <row r="52" spans="1:15" x14ac:dyDescent="0.25">
      <c r="A52" s="3">
        <v>44509</v>
      </c>
      <c r="B52" s="4">
        <v>0.75</v>
      </c>
      <c r="C52" s="5">
        <v>0.20899999999916399</v>
      </c>
      <c r="D52" s="5">
        <f t="shared" si="0"/>
        <v>1.9775588975584237</v>
      </c>
      <c r="E52" s="5">
        <f t="shared" si="1"/>
        <v>0.16354412082808165</v>
      </c>
      <c r="F52" s="3">
        <v>44511</v>
      </c>
      <c r="G52" s="4">
        <v>0.75</v>
      </c>
      <c r="H52" s="5">
        <v>0.20199999999919199</v>
      </c>
      <c r="I52" s="5">
        <f t="shared" si="2"/>
        <v>1.8729998126398812</v>
      </c>
      <c r="J52" s="5">
        <f t="shared" si="3"/>
        <v>0.15489708450531817</v>
      </c>
      <c r="K52" s="3">
        <v>44513</v>
      </c>
      <c r="L52" s="4">
        <v>0.75</v>
      </c>
      <c r="M52" s="5">
        <v>0.183599999999985</v>
      </c>
      <c r="N52" s="5">
        <f t="shared" si="4"/>
        <v>1.6084093861930158</v>
      </c>
      <c r="O52" s="5">
        <f t="shared" si="5"/>
        <v>0.13301545623816241</v>
      </c>
    </row>
    <row r="53" spans="1:15" x14ac:dyDescent="0.25">
      <c r="A53" s="3">
        <v>44509</v>
      </c>
      <c r="B53" s="4">
        <v>0.79166666666666663</v>
      </c>
      <c r="C53" s="5">
        <v>0.28099999999887598</v>
      </c>
      <c r="D53" s="5">
        <f t="shared" si="0"/>
        <v>3.1705077137654767</v>
      </c>
      <c r="E53" s="5">
        <f t="shared" si="1"/>
        <v>0.2622009879284049</v>
      </c>
      <c r="F53" s="3">
        <v>44511</v>
      </c>
      <c r="G53" s="4">
        <v>0.79166666666666663</v>
      </c>
      <c r="H53" s="5">
        <v>0.20099999999919599</v>
      </c>
      <c r="I53" s="5">
        <f t="shared" si="2"/>
        <v>1.8582361917967554</v>
      </c>
      <c r="J53" s="5">
        <f t="shared" si="3"/>
        <v>0.15367613306159167</v>
      </c>
      <c r="K53" s="3">
        <v>44513</v>
      </c>
      <c r="L53" s="4">
        <v>0.79166666666666663</v>
      </c>
      <c r="M53" s="5">
        <v>0.18469999999998099</v>
      </c>
      <c r="N53" s="5">
        <f t="shared" si="4"/>
        <v>1.6238028170288452</v>
      </c>
      <c r="O53" s="5">
        <f t="shared" si="5"/>
        <v>0.13428849296828549</v>
      </c>
    </row>
    <row r="54" spans="1:15" x14ac:dyDescent="0.25">
      <c r="A54" s="3">
        <v>44509</v>
      </c>
      <c r="B54" s="4">
        <v>0.83333333333333337</v>
      </c>
      <c r="C54" s="5">
        <v>0.29499999999881998</v>
      </c>
      <c r="D54" s="5">
        <f t="shared" si="0"/>
        <v>3.4260957954788851</v>
      </c>
      <c r="E54" s="5">
        <f t="shared" si="1"/>
        <v>0.28333812228610378</v>
      </c>
      <c r="F54" s="3">
        <v>44511</v>
      </c>
      <c r="G54" s="4">
        <v>0.83333333333333337</v>
      </c>
      <c r="H54" s="5">
        <v>0.21499999999913999</v>
      </c>
      <c r="I54" s="5">
        <f t="shared" si="2"/>
        <v>2.068856145342493</v>
      </c>
      <c r="J54" s="5">
        <f t="shared" si="3"/>
        <v>0.17109440321982416</v>
      </c>
      <c r="K54" s="3">
        <v>44513</v>
      </c>
      <c r="L54" s="4">
        <v>0.83333333333333337</v>
      </c>
      <c r="M54" s="5">
        <v>0.18469999999998099</v>
      </c>
      <c r="N54" s="5">
        <f t="shared" si="4"/>
        <v>1.6238028170288452</v>
      </c>
      <c r="O54" s="5">
        <f t="shared" si="5"/>
        <v>0.13428849296828549</v>
      </c>
    </row>
    <row r="55" spans="1:15" x14ac:dyDescent="0.25">
      <c r="A55" s="3">
        <v>44509</v>
      </c>
      <c r="B55" s="4">
        <v>0.875</v>
      </c>
      <c r="C55" s="5">
        <v>0.27999999999887998</v>
      </c>
      <c r="D55" s="5">
        <f t="shared" si="0"/>
        <v>3.1525351868568876</v>
      </c>
      <c r="E55" s="5">
        <f t="shared" si="1"/>
        <v>0.26071465995306459</v>
      </c>
      <c r="F55" s="3">
        <v>44511</v>
      </c>
      <c r="G55" s="4">
        <v>0.875</v>
      </c>
      <c r="H55" s="5">
        <v>0.20999999999916</v>
      </c>
      <c r="I55" s="5">
        <f t="shared" si="2"/>
        <v>1.9926682776894182</v>
      </c>
      <c r="J55" s="5">
        <f t="shared" si="3"/>
        <v>0.16479366656491487</v>
      </c>
      <c r="K55" s="3">
        <v>44513</v>
      </c>
      <c r="L55" s="4">
        <v>0.875</v>
      </c>
      <c r="M55" s="5">
        <v>0.18299999999998801</v>
      </c>
      <c r="N55" s="5">
        <f t="shared" si="4"/>
        <v>1.6000360325820797</v>
      </c>
      <c r="O55" s="5">
        <f t="shared" si="5"/>
        <v>0.13232297989453798</v>
      </c>
    </row>
    <row r="56" spans="1:15" x14ac:dyDescent="0.25">
      <c r="A56" s="3">
        <v>44509</v>
      </c>
      <c r="B56" s="4">
        <v>0.91666666666666663</v>
      </c>
      <c r="C56" s="5">
        <v>0.25299999999898798</v>
      </c>
      <c r="D56" s="5">
        <f t="shared" si="0"/>
        <v>2.6818752084968813</v>
      </c>
      <c r="E56" s="5">
        <f t="shared" si="1"/>
        <v>0.22179107974269208</v>
      </c>
      <c r="F56" s="3">
        <v>44511</v>
      </c>
      <c r="G56" s="4">
        <v>0.91666666666666663</v>
      </c>
      <c r="H56" s="5">
        <v>0.21999999999912001</v>
      </c>
      <c r="I56" s="5">
        <f t="shared" si="2"/>
        <v>2.1461048829472302</v>
      </c>
      <c r="J56" s="5">
        <f t="shared" si="3"/>
        <v>0.17748287381973593</v>
      </c>
      <c r="K56" s="3">
        <v>44513</v>
      </c>
      <c r="L56" s="4">
        <v>0.91666666666666663</v>
      </c>
      <c r="M56" s="5">
        <v>0.184599999999981</v>
      </c>
      <c r="N56" s="5">
        <f t="shared" si="4"/>
        <v>1.6224011557829319</v>
      </c>
      <c r="O56" s="5">
        <f t="shared" si="5"/>
        <v>0.13417257558324847</v>
      </c>
    </row>
    <row r="57" spans="1:15" x14ac:dyDescent="0.25">
      <c r="A57" s="3">
        <v>44509</v>
      </c>
      <c r="B57" s="4">
        <v>0.95833333333333337</v>
      </c>
      <c r="C57" s="5">
        <v>0.2249999999991</v>
      </c>
      <c r="D57" s="5">
        <f t="shared" si="0"/>
        <v>2.2244046475072534</v>
      </c>
      <c r="E57" s="5">
        <f t="shared" si="1"/>
        <v>0.18395826434884985</v>
      </c>
      <c r="F57" s="3">
        <v>44511</v>
      </c>
      <c r="G57" s="4">
        <v>0.95833333333333337</v>
      </c>
      <c r="H57" s="5">
        <v>0.183999999999264</v>
      </c>
      <c r="I57" s="5">
        <f t="shared" si="2"/>
        <v>1.6140006709728403</v>
      </c>
      <c r="J57" s="5">
        <f t="shared" si="3"/>
        <v>0.13347785548945387</v>
      </c>
      <c r="K57" s="3">
        <v>44513</v>
      </c>
      <c r="L57" s="4">
        <v>0.95833333333333337</v>
      </c>
      <c r="M57" s="5">
        <v>0.18489999999998</v>
      </c>
      <c r="N57" s="5">
        <f t="shared" si="4"/>
        <v>1.6266074932960237</v>
      </c>
      <c r="O57" s="5">
        <f t="shared" si="5"/>
        <v>0.13452043969558117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DEA15-68F0-403E-9D0D-96D40CBC946C}">
  <dimension ref="A1:T70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0</v>
      </c>
      <c r="B1" s="1"/>
      <c r="C1" s="1"/>
      <c r="D1" s="1"/>
    </row>
    <row r="2" spans="1:20" x14ac:dyDescent="0.25">
      <c r="A2" s="1" t="s">
        <v>1</v>
      </c>
      <c r="B2" s="1"/>
      <c r="C2" s="1"/>
      <c r="D2" s="1"/>
    </row>
    <row r="3" spans="1:20" x14ac:dyDescent="0.25">
      <c r="A3" s="1" t="s">
        <v>2</v>
      </c>
      <c r="B3" s="1"/>
      <c r="C3" s="1"/>
      <c r="D3" s="1"/>
    </row>
    <row r="4" spans="1:20" x14ac:dyDescent="0.25">
      <c r="A4" s="1" t="s">
        <v>3</v>
      </c>
      <c r="B4" s="1"/>
      <c r="C4" s="1"/>
      <c r="D4" s="1"/>
    </row>
    <row r="5" spans="1:20" x14ac:dyDescent="0.25">
      <c r="A5" s="1" t="s">
        <v>4</v>
      </c>
      <c r="B5" s="1"/>
      <c r="C5" s="1"/>
      <c r="D5" s="1"/>
      <c r="I5" s="36" t="s">
        <v>100</v>
      </c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3" t="s">
        <v>81</v>
      </c>
      <c r="J7" s="23"/>
      <c r="K7" s="23"/>
      <c r="L7" s="24">
        <f>MAX(D10:D57,I10:I57,N10:N57,S10:S33)</f>
        <v>5.5675440886851666</v>
      </c>
    </row>
    <row r="8" spans="1:20" x14ac:dyDescent="0.25">
      <c r="A8" s="1"/>
      <c r="B8" s="1"/>
      <c r="C8" s="1"/>
      <c r="D8" s="1"/>
    </row>
    <row r="9" spans="1:20" x14ac:dyDescent="0.25">
      <c r="A9" s="35" t="s">
        <v>5</v>
      </c>
      <c r="B9" s="35" t="s">
        <v>6</v>
      </c>
      <c r="C9" s="35" t="s">
        <v>7</v>
      </c>
      <c r="D9" s="35" t="s">
        <v>8</v>
      </c>
      <c r="E9" s="35" t="s">
        <v>9</v>
      </c>
      <c r="F9" s="35" t="s">
        <v>5</v>
      </c>
      <c r="G9" s="35" t="s">
        <v>6</v>
      </c>
      <c r="H9" s="35" t="s">
        <v>7</v>
      </c>
      <c r="I9" s="35" t="s">
        <v>8</v>
      </c>
      <c r="J9" s="35" t="s">
        <v>9</v>
      </c>
      <c r="K9" s="35" t="s">
        <v>5</v>
      </c>
      <c r="L9" s="35" t="s">
        <v>6</v>
      </c>
      <c r="M9" s="35" t="s">
        <v>7</v>
      </c>
      <c r="N9" s="35" t="s">
        <v>8</v>
      </c>
      <c r="O9" s="35" t="s">
        <v>9</v>
      </c>
      <c r="P9" s="35" t="s">
        <v>5</v>
      </c>
      <c r="Q9" s="35" t="s">
        <v>6</v>
      </c>
      <c r="R9" s="35" t="s">
        <v>7</v>
      </c>
      <c r="S9" s="35" t="s">
        <v>8</v>
      </c>
      <c r="T9" s="35" t="s">
        <v>9</v>
      </c>
    </row>
    <row r="10" spans="1:20" x14ac:dyDescent="0.25">
      <c r="A10" s="3">
        <v>44515</v>
      </c>
      <c r="B10" s="4">
        <v>0</v>
      </c>
      <c r="C10" s="5">
        <v>0.17999999999928001</v>
      </c>
      <c r="D10" s="5">
        <f t="shared" ref="D10:D57" si="0">4*6*(C10^(1.522*(6^0.026)))</f>
        <v>1.5584143133668724</v>
      </c>
      <c r="E10" s="5">
        <f t="shared" ref="E10:E57" si="1">D10*0.0827</f>
        <v>0.12888086371544033</v>
      </c>
      <c r="F10" s="3">
        <v>44517</v>
      </c>
      <c r="G10" s="4">
        <v>0</v>
      </c>
      <c r="H10" s="5">
        <v>0.17999999999928001</v>
      </c>
      <c r="I10" s="5">
        <f t="shared" ref="I10:I57" si="2">4*6*(H10^(1.522*(6^0.026)))</f>
        <v>1.5584143133668724</v>
      </c>
      <c r="J10" s="5">
        <f t="shared" ref="J10:J57" si="3">I10*0.0827</f>
        <v>0.12888086371544033</v>
      </c>
      <c r="K10" s="3">
        <v>44519</v>
      </c>
      <c r="L10" s="4">
        <v>0</v>
      </c>
      <c r="M10" s="5">
        <v>0.14699999999941199</v>
      </c>
      <c r="N10" s="5">
        <f t="shared" ref="N10:N57" si="4">4*6*(M10^(1.522*(6^0.026)))</f>
        <v>1.1283173983150179</v>
      </c>
      <c r="O10" s="5">
        <f t="shared" ref="O10:O57" si="5">N10*0.0827</f>
        <v>9.3311848840651967E-2</v>
      </c>
      <c r="P10" s="3">
        <v>44521</v>
      </c>
      <c r="Q10" s="4">
        <v>0</v>
      </c>
      <c r="R10" s="5">
        <v>0.17999999999928001</v>
      </c>
      <c r="S10" s="5">
        <f t="shared" ref="S10:S33" si="6">4*6*(R10^(1.522*(6^0.026)))</f>
        <v>1.5584143133668724</v>
      </c>
      <c r="T10" s="5">
        <f t="shared" ref="T10:T33" si="7">S10*0.0827</f>
        <v>0.12888086371544033</v>
      </c>
    </row>
    <row r="11" spans="1:20" x14ac:dyDescent="0.25">
      <c r="A11" s="3">
        <v>44515</v>
      </c>
      <c r="B11" s="4">
        <v>4.1666666666666664E-2</v>
      </c>
      <c r="C11" s="5">
        <v>0.162999999999348</v>
      </c>
      <c r="D11" s="5">
        <f t="shared" si="0"/>
        <v>1.3303948784376538</v>
      </c>
      <c r="E11" s="5">
        <f t="shared" si="1"/>
        <v>0.11002365644679396</v>
      </c>
      <c r="F11" s="3">
        <v>44517</v>
      </c>
      <c r="G11" s="4">
        <v>4.1666666666666664E-2</v>
      </c>
      <c r="H11" s="5">
        <v>0.162999999999348</v>
      </c>
      <c r="I11" s="5">
        <f t="shared" si="2"/>
        <v>1.3303948784376538</v>
      </c>
      <c r="J11" s="5">
        <f t="shared" si="3"/>
        <v>0.11002365644679396</v>
      </c>
      <c r="K11" s="3">
        <v>44519</v>
      </c>
      <c r="L11" s="4">
        <v>4.1666666666666664E-2</v>
      </c>
      <c r="M11" s="5">
        <v>0.16499999999934001</v>
      </c>
      <c r="N11" s="5">
        <f t="shared" si="4"/>
        <v>1.3565193938745539</v>
      </c>
      <c r="O11" s="5">
        <f t="shared" si="5"/>
        <v>0.1121841538734256</v>
      </c>
      <c r="P11" s="3">
        <v>44521</v>
      </c>
      <c r="Q11" s="4">
        <v>4.1666666666666664E-2</v>
      </c>
      <c r="R11" s="5">
        <v>0.162999999999348</v>
      </c>
      <c r="S11" s="5">
        <f t="shared" si="6"/>
        <v>1.3303948784376538</v>
      </c>
      <c r="T11" s="5">
        <f t="shared" si="7"/>
        <v>0.11002365644679396</v>
      </c>
    </row>
    <row r="12" spans="1:20" x14ac:dyDescent="0.25">
      <c r="A12" s="3">
        <v>44515</v>
      </c>
      <c r="B12" s="4">
        <v>8.3333333333333329E-2</v>
      </c>
      <c r="C12" s="5">
        <v>0.16599999999933601</v>
      </c>
      <c r="D12" s="5">
        <f t="shared" si="0"/>
        <v>1.3696525709558354</v>
      </c>
      <c r="E12" s="5">
        <f t="shared" si="1"/>
        <v>0.11327026761804758</v>
      </c>
      <c r="F12" s="3">
        <v>44517</v>
      </c>
      <c r="G12" s="4">
        <v>8.3333333333333329E-2</v>
      </c>
      <c r="H12" s="5">
        <v>0.16599999999933601</v>
      </c>
      <c r="I12" s="5">
        <f t="shared" si="2"/>
        <v>1.3696525709558354</v>
      </c>
      <c r="J12" s="5">
        <f t="shared" si="3"/>
        <v>0.11327026761804758</v>
      </c>
      <c r="K12" s="3">
        <v>44519</v>
      </c>
      <c r="L12" s="4">
        <v>8.3333333333333329E-2</v>
      </c>
      <c r="M12" s="5">
        <v>0.155999999999376</v>
      </c>
      <c r="N12" s="5">
        <f t="shared" si="4"/>
        <v>1.2404608356181803</v>
      </c>
      <c r="O12" s="5">
        <f t="shared" si="5"/>
        <v>0.1025861111056235</v>
      </c>
      <c r="P12" s="3">
        <v>44521</v>
      </c>
      <c r="Q12" s="4">
        <v>8.3333333333333329E-2</v>
      </c>
      <c r="R12" s="5">
        <v>0.16599999999933601</v>
      </c>
      <c r="S12" s="5">
        <f t="shared" si="6"/>
        <v>1.3696525709558354</v>
      </c>
      <c r="T12" s="5">
        <f t="shared" si="7"/>
        <v>0.11327026761804758</v>
      </c>
    </row>
    <row r="13" spans="1:20" x14ac:dyDescent="0.25">
      <c r="A13" s="3">
        <v>44515</v>
      </c>
      <c r="B13" s="4">
        <v>0.125</v>
      </c>
      <c r="C13" s="5">
        <v>0.17799999999928801</v>
      </c>
      <c r="D13" s="5">
        <f t="shared" si="0"/>
        <v>1.5308943478131489</v>
      </c>
      <c r="E13" s="5">
        <f t="shared" si="1"/>
        <v>0.12660496256414741</v>
      </c>
      <c r="F13" s="3">
        <v>44517</v>
      </c>
      <c r="G13" s="4">
        <v>0.125</v>
      </c>
      <c r="H13" s="5">
        <v>0.17799999999928801</v>
      </c>
      <c r="I13" s="5">
        <f t="shared" si="2"/>
        <v>1.5308943478131489</v>
      </c>
      <c r="J13" s="5">
        <f t="shared" si="3"/>
        <v>0.12660496256414741</v>
      </c>
      <c r="K13" s="3">
        <v>44519</v>
      </c>
      <c r="L13" s="4">
        <v>0.125</v>
      </c>
      <c r="M13" s="5">
        <v>0.17999999999928001</v>
      </c>
      <c r="N13" s="5">
        <f t="shared" si="4"/>
        <v>1.5584143133668724</v>
      </c>
      <c r="O13" s="5">
        <f t="shared" si="5"/>
        <v>0.12888086371544033</v>
      </c>
      <c r="P13" s="3">
        <v>44521</v>
      </c>
      <c r="Q13" s="4">
        <v>0.125</v>
      </c>
      <c r="R13" s="5">
        <v>0.17799999999928801</v>
      </c>
      <c r="S13" s="5">
        <f t="shared" si="6"/>
        <v>1.5308943478131489</v>
      </c>
      <c r="T13" s="5">
        <f t="shared" si="7"/>
        <v>0.12660496256414741</v>
      </c>
    </row>
    <row r="14" spans="1:20" x14ac:dyDescent="0.25">
      <c r="A14" s="3">
        <v>44515</v>
      </c>
      <c r="B14" s="4">
        <v>0.16666666666666666</v>
      </c>
      <c r="C14" s="5">
        <v>0.18199999999927199</v>
      </c>
      <c r="D14" s="5">
        <f t="shared" si="0"/>
        <v>1.5861166928788057</v>
      </c>
      <c r="E14" s="5">
        <f t="shared" si="1"/>
        <v>0.13117185050107724</v>
      </c>
      <c r="F14" s="3">
        <v>44517</v>
      </c>
      <c r="G14" s="4">
        <v>0.16666666666666666</v>
      </c>
      <c r="H14" s="5">
        <v>0.18199999999927199</v>
      </c>
      <c r="I14" s="5">
        <f t="shared" si="2"/>
        <v>1.5861166928788057</v>
      </c>
      <c r="J14" s="5">
        <f t="shared" si="3"/>
        <v>0.13117185050107724</v>
      </c>
      <c r="K14" s="3">
        <v>44519</v>
      </c>
      <c r="L14" s="4">
        <v>0.16666666666666666</v>
      </c>
      <c r="M14" s="5">
        <v>0.17899999999928401</v>
      </c>
      <c r="N14" s="5">
        <f t="shared" si="4"/>
        <v>1.544631477386941</v>
      </c>
      <c r="O14" s="5">
        <f t="shared" si="5"/>
        <v>0.12774102317990002</v>
      </c>
      <c r="P14" s="3">
        <v>44521</v>
      </c>
      <c r="Q14" s="4">
        <v>0.16666666666666666</v>
      </c>
      <c r="R14" s="5">
        <v>0.18199999999927199</v>
      </c>
      <c r="S14" s="5">
        <f t="shared" si="6"/>
        <v>1.5861166928788057</v>
      </c>
      <c r="T14" s="5">
        <f t="shared" si="7"/>
        <v>0.13117185050107724</v>
      </c>
    </row>
    <row r="15" spans="1:20" x14ac:dyDescent="0.25">
      <c r="A15" s="3">
        <v>44515</v>
      </c>
      <c r="B15" s="4">
        <v>0.20833333333333334</v>
      </c>
      <c r="C15" s="5">
        <v>0.19399999999922399</v>
      </c>
      <c r="D15" s="5">
        <f t="shared" si="0"/>
        <v>1.7561168589715379</v>
      </c>
      <c r="E15" s="5">
        <f t="shared" si="1"/>
        <v>0.14523086423694617</v>
      </c>
      <c r="F15" s="3">
        <v>44517</v>
      </c>
      <c r="G15" s="4">
        <v>0.20833333333333334</v>
      </c>
      <c r="H15" s="5">
        <v>0.19399999999922399</v>
      </c>
      <c r="I15" s="5">
        <f t="shared" si="2"/>
        <v>1.7561168589715379</v>
      </c>
      <c r="J15" s="5">
        <f t="shared" si="3"/>
        <v>0.14523086423694617</v>
      </c>
      <c r="K15" s="3">
        <v>44519</v>
      </c>
      <c r="L15" s="4">
        <v>0.20833333333333334</v>
      </c>
      <c r="M15" s="5">
        <v>0.170999999999316</v>
      </c>
      <c r="N15" s="5">
        <f t="shared" si="4"/>
        <v>1.4360230555222309</v>
      </c>
      <c r="O15" s="5">
        <f t="shared" si="5"/>
        <v>0.11875910669168849</v>
      </c>
      <c r="P15" s="3">
        <v>44521</v>
      </c>
      <c r="Q15" s="4">
        <v>0.20833333333333334</v>
      </c>
      <c r="R15" s="5">
        <v>0.19399999999922399</v>
      </c>
      <c r="S15" s="5">
        <f t="shared" si="6"/>
        <v>1.7561168589715379</v>
      </c>
      <c r="T15" s="5">
        <f t="shared" si="7"/>
        <v>0.14523086423694617</v>
      </c>
    </row>
    <row r="16" spans="1:20" x14ac:dyDescent="0.25">
      <c r="A16" s="3">
        <v>44515</v>
      </c>
      <c r="B16" s="4">
        <v>0.25</v>
      </c>
      <c r="C16" s="5">
        <v>0.18099999999927599</v>
      </c>
      <c r="D16" s="5">
        <f t="shared" si="0"/>
        <v>1.5722427526358529</v>
      </c>
      <c r="E16" s="5">
        <f t="shared" si="1"/>
        <v>0.13002447564298503</v>
      </c>
      <c r="F16" s="3">
        <v>44517</v>
      </c>
      <c r="G16" s="4">
        <v>0.25</v>
      </c>
      <c r="H16" s="5">
        <v>0.18099999999927599</v>
      </c>
      <c r="I16" s="5">
        <f t="shared" si="2"/>
        <v>1.5722427526358529</v>
      </c>
      <c r="J16" s="5">
        <f t="shared" si="3"/>
        <v>0.13002447564298503</v>
      </c>
      <c r="K16" s="3">
        <v>44519</v>
      </c>
      <c r="L16" s="4">
        <v>0.25</v>
      </c>
      <c r="M16" s="5">
        <v>0.16599999999933601</v>
      </c>
      <c r="N16" s="5">
        <f t="shared" si="4"/>
        <v>1.3696525709558354</v>
      </c>
      <c r="O16" s="5">
        <f t="shared" si="5"/>
        <v>0.11327026761804758</v>
      </c>
      <c r="P16" s="3">
        <v>44521</v>
      </c>
      <c r="Q16" s="4">
        <v>0.25</v>
      </c>
      <c r="R16" s="5">
        <v>0.18099999999927599</v>
      </c>
      <c r="S16" s="5">
        <f t="shared" si="6"/>
        <v>1.5722427526358529</v>
      </c>
      <c r="T16" s="5">
        <f t="shared" si="7"/>
        <v>0.13002447564298503</v>
      </c>
    </row>
    <row r="17" spans="1:20" x14ac:dyDescent="0.25">
      <c r="A17" s="3">
        <v>44515</v>
      </c>
      <c r="B17" s="4">
        <v>0.29166666666666669</v>
      </c>
      <c r="C17" s="5">
        <v>0.17899999999928401</v>
      </c>
      <c r="D17" s="5">
        <f t="shared" si="0"/>
        <v>1.544631477386941</v>
      </c>
      <c r="E17" s="5">
        <f t="shared" si="1"/>
        <v>0.12774102317990002</v>
      </c>
      <c r="F17" s="3">
        <v>44517</v>
      </c>
      <c r="G17" s="4">
        <v>0.29166666666666669</v>
      </c>
      <c r="H17" s="5">
        <v>0.17899999999928401</v>
      </c>
      <c r="I17" s="5">
        <f t="shared" si="2"/>
        <v>1.544631477386941</v>
      </c>
      <c r="J17" s="5">
        <f t="shared" si="3"/>
        <v>0.12774102317990002</v>
      </c>
      <c r="K17" s="3">
        <v>44519</v>
      </c>
      <c r="L17" s="4">
        <v>0.29166666666666669</v>
      </c>
      <c r="M17" s="5">
        <v>0.17799999999928801</v>
      </c>
      <c r="N17" s="5">
        <f t="shared" si="4"/>
        <v>1.5308943478131489</v>
      </c>
      <c r="O17" s="5">
        <f t="shared" si="5"/>
        <v>0.12660496256414741</v>
      </c>
      <c r="P17" s="3">
        <v>44521</v>
      </c>
      <c r="Q17" s="4">
        <v>0.29166666666666669</v>
      </c>
      <c r="R17" s="5">
        <v>0.17899999999928401</v>
      </c>
      <c r="S17" s="5">
        <f t="shared" si="6"/>
        <v>1.544631477386941</v>
      </c>
      <c r="T17" s="5">
        <f t="shared" si="7"/>
        <v>0.12774102317990002</v>
      </c>
    </row>
    <row r="18" spans="1:20" x14ac:dyDescent="0.25">
      <c r="A18" s="3">
        <v>44515</v>
      </c>
      <c r="B18" s="4">
        <v>0.33333333333333331</v>
      </c>
      <c r="C18" s="5">
        <v>0.16599999999933601</v>
      </c>
      <c r="D18" s="5">
        <f t="shared" si="0"/>
        <v>1.3696525709558354</v>
      </c>
      <c r="E18" s="5">
        <f t="shared" si="1"/>
        <v>0.11327026761804758</v>
      </c>
      <c r="F18" s="3">
        <v>44517</v>
      </c>
      <c r="G18" s="4">
        <v>0.33333333333333331</v>
      </c>
      <c r="H18" s="5">
        <v>0.16599999999933601</v>
      </c>
      <c r="I18" s="5">
        <f t="shared" si="2"/>
        <v>1.3696525709558354</v>
      </c>
      <c r="J18" s="5">
        <f t="shared" si="3"/>
        <v>0.11327026761804758</v>
      </c>
      <c r="K18" s="3">
        <v>44519</v>
      </c>
      <c r="L18" s="4">
        <v>0.33333333333333331</v>
      </c>
      <c r="M18" s="5">
        <v>0.18199999999927199</v>
      </c>
      <c r="N18" s="5">
        <f t="shared" si="4"/>
        <v>1.5861166928788057</v>
      </c>
      <c r="O18" s="5">
        <f t="shared" si="5"/>
        <v>0.13117185050107724</v>
      </c>
      <c r="P18" s="3">
        <v>44521</v>
      </c>
      <c r="Q18" s="4">
        <v>0.33333333333333331</v>
      </c>
      <c r="R18" s="5">
        <v>0.16599999999933601</v>
      </c>
      <c r="S18" s="5">
        <f t="shared" si="6"/>
        <v>1.3696525709558354</v>
      </c>
      <c r="T18" s="5">
        <f t="shared" si="7"/>
        <v>0.11327026761804758</v>
      </c>
    </row>
    <row r="19" spans="1:20" x14ac:dyDescent="0.25">
      <c r="A19" s="3">
        <v>44515</v>
      </c>
      <c r="B19" s="4">
        <v>0.375</v>
      </c>
      <c r="C19" s="5">
        <v>0.16499999999934001</v>
      </c>
      <c r="D19" s="5">
        <f t="shared" si="0"/>
        <v>1.3565193938745539</v>
      </c>
      <c r="E19" s="5">
        <f t="shared" si="1"/>
        <v>0.1121841538734256</v>
      </c>
      <c r="F19" s="3">
        <v>44517</v>
      </c>
      <c r="G19" s="4">
        <v>0.375</v>
      </c>
      <c r="H19" s="5">
        <v>0.16499999999934001</v>
      </c>
      <c r="I19" s="5">
        <f t="shared" si="2"/>
        <v>1.3565193938745539</v>
      </c>
      <c r="J19" s="5">
        <f t="shared" si="3"/>
        <v>0.1121841538734256</v>
      </c>
      <c r="K19" s="3">
        <v>44519</v>
      </c>
      <c r="L19" s="4">
        <v>0.375</v>
      </c>
      <c r="M19" s="5">
        <v>0.18001999999999899</v>
      </c>
      <c r="N19" s="5">
        <f t="shared" si="4"/>
        <v>1.5586904355921758</v>
      </c>
      <c r="O19" s="5">
        <f t="shared" si="5"/>
        <v>0.12890369902347293</v>
      </c>
      <c r="P19" s="3">
        <v>44521</v>
      </c>
      <c r="Q19" s="4">
        <v>0.375</v>
      </c>
      <c r="R19" s="5">
        <v>0.16499999999934001</v>
      </c>
      <c r="S19" s="5">
        <f t="shared" si="6"/>
        <v>1.3565193938745539</v>
      </c>
      <c r="T19" s="5">
        <f t="shared" si="7"/>
        <v>0.1121841538734256</v>
      </c>
    </row>
    <row r="20" spans="1:20" x14ac:dyDescent="0.25">
      <c r="A20" s="3">
        <v>44515</v>
      </c>
      <c r="B20" s="4">
        <v>0.41666666666666669</v>
      </c>
      <c r="C20" s="5">
        <v>0.16799999999932799</v>
      </c>
      <c r="D20" s="5">
        <f t="shared" si="0"/>
        <v>1.3960601859123638</v>
      </c>
      <c r="E20" s="5">
        <f t="shared" si="1"/>
        <v>0.11545417737495248</v>
      </c>
      <c r="F20" s="3">
        <v>44517</v>
      </c>
      <c r="G20" s="4">
        <v>0.41666666666666669</v>
      </c>
      <c r="H20" s="5">
        <v>0.16799999999932799</v>
      </c>
      <c r="I20" s="5">
        <f t="shared" si="2"/>
        <v>1.3960601859123638</v>
      </c>
      <c r="J20" s="5">
        <f t="shared" si="3"/>
        <v>0.11545417737495248</v>
      </c>
      <c r="K20" s="3">
        <v>44519</v>
      </c>
      <c r="L20" s="4">
        <v>0.41666666666666669</v>
      </c>
      <c r="M20" s="5">
        <v>0.190329999999998</v>
      </c>
      <c r="N20" s="5">
        <f t="shared" si="4"/>
        <v>1.7034413618242548</v>
      </c>
      <c r="O20" s="5">
        <f t="shared" si="5"/>
        <v>0.14087460062286586</v>
      </c>
      <c r="P20" s="3">
        <v>44521</v>
      </c>
      <c r="Q20" s="4">
        <v>0.41666666666666669</v>
      </c>
      <c r="R20" s="5">
        <v>0.16799999999932799</v>
      </c>
      <c r="S20" s="5">
        <f t="shared" si="6"/>
        <v>1.3960601859123638</v>
      </c>
      <c r="T20" s="5">
        <f t="shared" si="7"/>
        <v>0.11545417737495248</v>
      </c>
    </row>
    <row r="21" spans="1:20" x14ac:dyDescent="0.25">
      <c r="A21" s="3">
        <v>44515</v>
      </c>
      <c r="B21" s="4">
        <v>0.45833333333333331</v>
      </c>
      <c r="C21" s="5">
        <v>0.22899999999908399</v>
      </c>
      <c r="D21" s="5">
        <f t="shared" si="0"/>
        <v>2.2877947821011064</v>
      </c>
      <c r="E21" s="5">
        <f t="shared" si="1"/>
        <v>0.18920062847976149</v>
      </c>
      <c r="F21" s="3">
        <v>44517</v>
      </c>
      <c r="G21" s="4">
        <v>0.45833333333333331</v>
      </c>
      <c r="H21" s="5">
        <v>0.22899999999908399</v>
      </c>
      <c r="I21" s="5">
        <f t="shared" si="2"/>
        <v>2.2877947821011064</v>
      </c>
      <c r="J21" s="5">
        <f t="shared" si="3"/>
        <v>0.18920062847976149</v>
      </c>
      <c r="K21" s="3">
        <v>44519</v>
      </c>
      <c r="L21" s="4">
        <v>0.45833333333333331</v>
      </c>
      <c r="M21" s="5">
        <v>0.18037999999999799</v>
      </c>
      <c r="N21" s="5">
        <f t="shared" si="4"/>
        <v>1.5636637537933189</v>
      </c>
      <c r="O21" s="5">
        <f t="shared" si="5"/>
        <v>0.12931499243870748</v>
      </c>
      <c r="P21" s="3">
        <v>44521</v>
      </c>
      <c r="Q21" s="4">
        <v>0.45833333333333331</v>
      </c>
      <c r="R21" s="5">
        <v>0.22899999999908399</v>
      </c>
      <c r="S21" s="5">
        <f t="shared" si="6"/>
        <v>2.2877947821011064</v>
      </c>
      <c r="T21" s="5">
        <f t="shared" si="7"/>
        <v>0.18920062847976149</v>
      </c>
    </row>
    <row r="22" spans="1:20" x14ac:dyDescent="0.25">
      <c r="A22" s="3">
        <v>44515</v>
      </c>
      <c r="B22" s="4">
        <v>0.5</v>
      </c>
      <c r="C22" s="5">
        <v>0.22899999999908399</v>
      </c>
      <c r="D22" s="5">
        <f t="shared" si="0"/>
        <v>2.2877947821011064</v>
      </c>
      <c r="E22" s="5">
        <f t="shared" si="1"/>
        <v>0.18920062847976149</v>
      </c>
      <c r="F22" s="3">
        <v>44517</v>
      </c>
      <c r="G22" s="4">
        <v>0.5</v>
      </c>
      <c r="H22" s="5">
        <v>0.22899999999908399</v>
      </c>
      <c r="I22" s="5">
        <f t="shared" si="2"/>
        <v>2.2877947821011064</v>
      </c>
      <c r="J22" s="5">
        <f t="shared" si="3"/>
        <v>0.18920062847976149</v>
      </c>
      <c r="K22" s="3">
        <v>44519</v>
      </c>
      <c r="L22" s="4">
        <v>0.5</v>
      </c>
      <c r="M22" s="5">
        <v>0.170369999999998</v>
      </c>
      <c r="N22" s="5">
        <f t="shared" si="4"/>
        <v>1.4275959920763346</v>
      </c>
      <c r="O22" s="5">
        <f t="shared" si="5"/>
        <v>0.11806218854471287</v>
      </c>
      <c r="P22" s="3">
        <v>44521</v>
      </c>
      <c r="Q22" s="4">
        <v>0.5</v>
      </c>
      <c r="R22" s="5">
        <v>0.22899999999908399</v>
      </c>
      <c r="S22" s="5">
        <f t="shared" si="6"/>
        <v>2.2877947821011064</v>
      </c>
      <c r="T22" s="5">
        <f t="shared" si="7"/>
        <v>0.18920062847976149</v>
      </c>
    </row>
    <row r="23" spans="1:20" x14ac:dyDescent="0.25">
      <c r="A23" s="3">
        <v>44515</v>
      </c>
      <c r="B23" s="4">
        <v>0.54166666666666663</v>
      </c>
      <c r="C23" s="5">
        <v>0.236999999999052</v>
      </c>
      <c r="D23" s="5">
        <f t="shared" si="0"/>
        <v>2.4165558358282997</v>
      </c>
      <c r="E23" s="5">
        <f t="shared" si="1"/>
        <v>0.19984916762300037</v>
      </c>
      <c r="F23" s="3">
        <v>44517</v>
      </c>
      <c r="G23" s="4">
        <v>0.54166666666666663</v>
      </c>
      <c r="H23" s="5">
        <v>0.236999999999052</v>
      </c>
      <c r="I23" s="5">
        <f t="shared" si="2"/>
        <v>2.4165558358282997</v>
      </c>
      <c r="J23" s="5">
        <f t="shared" si="3"/>
        <v>0.19984916762300037</v>
      </c>
      <c r="K23" s="3">
        <v>44519</v>
      </c>
      <c r="L23" s="4">
        <v>0.54166666666666663</v>
      </c>
      <c r="M23" s="5">
        <v>0.17479999999998</v>
      </c>
      <c r="N23" s="5">
        <f t="shared" si="4"/>
        <v>1.487243896106389</v>
      </c>
      <c r="O23" s="5">
        <f t="shared" si="5"/>
        <v>0.12299507020799837</v>
      </c>
      <c r="P23" s="3">
        <v>44521</v>
      </c>
      <c r="Q23" s="4">
        <v>0.54166666666666663</v>
      </c>
      <c r="R23" s="5">
        <v>0.236999999999052</v>
      </c>
      <c r="S23" s="5">
        <f t="shared" si="6"/>
        <v>2.4165558358282997</v>
      </c>
      <c r="T23" s="5">
        <f t="shared" si="7"/>
        <v>0.19984916762300037</v>
      </c>
    </row>
    <row r="24" spans="1:20" x14ac:dyDescent="0.25">
      <c r="A24" s="3">
        <v>44515</v>
      </c>
      <c r="B24" s="4">
        <v>0.58333333333333337</v>
      </c>
      <c r="C24" s="5">
        <v>0.23599999999905599</v>
      </c>
      <c r="D24" s="5">
        <f t="shared" si="0"/>
        <v>2.4003171961647061</v>
      </c>
      <c r="E24" s="5">
        <f t="shared" si="1"/>
        <v>0.19850623212282117</v>
      </c>
      <c r="F24" s="3">
        <v>44517</v>
      </c>
      <c r="G24" s="4">
        <v>0.58333333333333337</v>
      </c>
      <c r="H24" s="5">
        <v>0.23599999999905599</v>
      </c>
      <c r="I24" s="5">
        <f t="shared" si="2"/>
        <v>2.4003171961647061</v>
      </c>
      <c r="J24" s="5">
        <f t="shared" si="3"/>
        <v>0.19850623212282117</v>
      </c>
      <c r="K24" s="3">
        <v>44519</v>
      </c>
      <c r="L24" s="4">
        <v>0.58333333333333337</v>
      </c>
      <c r="M24" s="5">
        <v>0.182799999999988</v>
      </c>
      <c r="N24" s="5">
        <f t="shared" si="4"/>
        <v>1.5972485375342058</v>
      </c>
      <c r="O24" s="5">
        <f t="shared" si="5"/>
        <v>0.13209245405407882</v>
      </c>
      <c r="P24" s="3">
        <v>44521</v>
      </c>
      <c r="Q24" s="4">
        <v>0.58333333333333337</v>
      </c>
      <c r="R24" s="5">
        <v>0.23599999999905599</v>
      </c>
      <c r="S24" s="5">
        <f t="shared" si="6"/>
        <v>2.4003171961647061</v>
      </c>
      <c r="T24" s="5">
        <f t="shared" si="7"/>
        <v>0.19850623212282117</v>
      </c>
    </row>
    <row r="25" spans="1:20" x14ac:dyDescent="0.25">
      <c r="A25" s="3">
        <v>44515</v>
      </c>
      <c r="B25" s="4">
        <v>0.625</v>
      </c>
      <c r="C25" s="5">
        <v>0.23499999999905999</v>
      </c>
      <c r="D25" s="5">
        <f t="shared" si="0"/>
        <v>2.3841194169010027</v>
      </c>
      <c r="E25" s="5">
        <f t="shared" si="1"/>
        <v>0.19716667577771291</v>
      </c>
      <c r="F25" s="3">
        <v>44517</v>
      </c>
      <c r="G25" s="4">
        <v>0.625</v>
      </c>
      <c r="H25" s="5">
        <v>0.23499999999905999</v>
      </c>
      <c r="I25" s="5">
        <f t="shared" si="2"/>
        <v>2.3841194169010027</v>
      </c>
      <c r="J25" s="5">
        <f t="shared" si="3"/>
        <v>0.19716667577771291</v>
      </c>
      <c r="K25" s="3">
        <v>44519</v>
      </c>
      <c r="L25" s="4">
        <v>0.625</v>
      </c>
      <c r="M25" s="5">
        <v>0.18429999999998201</v>
      </c>
      <c r="N25" s="5">
        <f t="shared" si="4"/>
        <v>1.6181988807853254</v>
      </c>
      <c r="O25" s="5">
        <f t="shared" si="5"/>
        <v>0.13382504744094639</v>
      </c>
      <c r="P25" s="3">
        <v>44521</v>
      </c>
      <c r="Q25" s="4">
        <v>0.625</v>
      </c>
      <c r="R25" s="5">
        <v>0.23499999999905999</v>
      </c>
      <c r="S25" s="5">
        <f t="shared" si="6"/>
        <v>2.3841194169010027</v>
      </c>
      <c r="T25" s="5">
        <f t="shared" si="7"/>
        <v>0.19716667577771291</v>
      </c>
    </row>
    <row r="26" spans="1:20" x14ac:dyDescent="0.25">
      <c r="A26" s="3">
        <v>44515</v>
      </c>
      <c r="B26" s="4">
        <v>0.66666666666666663</v>
      </c>
      <c r="C26" s="5">
        <v>0.23299999999906801</v>
      </c>
      <c r="D26" s="5">
        <f t="shared" si="0"/>
        <v>2.3518467216082248</v>
      </c>
      <c r="E26" s="5">
        <f t="shared" si="1"/>
        <v>0.19449772387700018</v>
      </c>
      <c r="F26" s="3">
        <v>44517</v>
      </c>
      <c r="G26" s="4">
        <v>0.66666666666666663</v>
      </c>
      <c r="H26" s="5">
        <v>0.23299999999906801</v>
      </c>
      <c r="I26" s="5">
        <f t="shared" si="2"/>
        <v>2.3518467216082248</v>
      </c>
      <c r="J26" s="5">
        <f t="shared" si="3"/>
        <v>0.19449772387700018</v>
      </c>
      <c r="K26" s="3">
        <v>44519</v>
      </c>
      <c r="L26" s="4">
        <v>0.66666666666666663</v>
      </c>
      <c r="M26" s="5">
        <v>0.17489999999997999</v>
      </c>
      <c r="N26" s="5">
        <f t="shared" si="4"/>
        <v>1.4886008378482842</v>
      </c>
      <c r="O26" s="5">
        <f t="shared" si="5"/>
        <v>0.1231072892900531</v>
      </c>
      <c r="P26" s="3">
        <v>44521</v>
      </c>
      <c r="Q26" s="4">
        <v>0.66666666666666663</v>
      </c>
      <c r="R26" s="5">
        <v>0.23299999999906801</v>
      </c>
      <c r="S26" s="5">
        <f t="shared" si="6"/>
        <v>2.3518467216082248</v>
      </c>
      <c r="T26" s="5">
        <f t="shared" si="7"/>
        <v>0.19449772387700018</v>
      </c>
    </row>
    <row r="27" spans="1:20" x14ac:dyDescent="0.25">
      <c r="A27" s="3">
        <v>44515</v>
      </c>
      <c r="B27" s="4">
        <v>0.70833333333333337</v>
      </c>
      <c r="C27" s="5">
        <v>0.2249999999991</v>
      </c>
      <c r="D27" s="5">
        <f t="shared" si="0"/>
        <v>2.2244046475072534</v>
      </c>
      <c r="E27" s="5">
        <f t="shared" si="1"/>
        <v>0.18395826434884985</v>
      </c>
      <c r="F27" s="3">
        <v>44517</v>
      </c>
      <c r="G27" s="4">
        <v>0.70833333333333337</v>
      </c>
      <c r="H27" s="5">
        <v>0.2249999999991</v>
      </c>
      <c r="I27" s="5">
        <f t="shared" si="2"/>
        <v>2.2244046475072534</v>
      </c>
      <c r="J27" s="5">
        <f t="shared" si="3"/>
        <v>0.18395826434884985</v>
      </c>
      <c r="K27" s="3">
        <v>44519</v>
      </c>
      <c r="L27" s="4">
        <v>0.70833333333333337</v>
      </c>
      <c r="M27" s="5">
        <v>0.17309999999998699</v>
      </c>
      <c r="N27" s="5">
        <f t="shared" si="4"/>
        <v>1.4642465812356411</v>
      </c>
      <c r="O27" s="5">
        <f t="shared" si="5"/>
        <v>0.12109319226818752</v>
      </c>
      <c r="P27" s="3">
        <v>44521</v>
      </c>
      <c r="Q27" s="4">
        <v>0.70833333333333337</v>
      </c>
      <c r="R27" s="5">
        <v>0.2249999999991</v>
      </c>
      <c r="S27" s="5">
        <f t="shared" si="6"/>
        <v>2.2244046475072534</v>
      </c>
      <c r="T27" s="5">
        <f t="shared" si="7"/>
        <v>0.18395826434884985</v>
      </c>
    </row>
    <row r="28" spans="1:20" x14ac:dyDescent="0.25">
      <c r="A28" s="3">
        <v>44515</v>
      </c>
      <c r="B28" s="4">
        <v>0.75</v>
      </c>
      <c r="C28" s="5">
        <v>0.21399999999914401</v>
      </c>
      <c r="D28" s="5">
        <f t="shared" si="0"/>
        <v>2.0535333815983359</v>
      </c>
      <c r="E28" s="5">
        <f t="shared" si="1"/>
        <v>0.16982721065818238</v>
      </c>
      <c r="F28" s="3">
        <v>44517</v>
      </c>
      <c r="G28" s="4">
        <v>0.75</v>
      </c>
      <c r="H28" s="5">
        <v>0.21399999999914401</v>
      </c>
      <c r="I28" s="5">
        <f t="shared" si="2"/>
        <v>2.0535333815983359</v>
      </c>
      <c r="J28" s="5">
        <f t="shared" si="3"/>
        <v>0.16982721065818238</v>
      </c>
      <c r="K28" s="3">
        <v>44519</v>
      </c>
      <c r="L28" s="4">
        <v>0.75</v>
      </c>
      <c r="M28" s="5">
        <v>0.18269999999998901</v>
      </c>
      <c r="N28" s="5">
        <f t="shared" si="4"/>
        <v>1.5958554697410032</v>
      </c>
      <c r="O28" s="5">
        <f t="shared" si="5"/>
        <v>0.13197724734758096</v>
      </c>
      <c r="P28" s="3">
        <v>44521</v>
      </c>
      <c r="Q28" s="4">
        <v>0.75</v>
      </c>
      <c r="R28" s="5">
        <v>0.21399999999914401</v>
      </c>
      <c r="S28" s="5">
        <f t="shared" si="6"/>
        <v>2.0535333815983359</v>
      </c>
      <c r="T28" s="5">
        <f t="shared" si="7"/>
        <v>0.16982721065818238</v>
      </c>
    </row>
    <row r="29" spans="1:20" x14ac:dyDescent="0.25">
      <c r="A29" s="3">
        <v>44515</v>
      </c>
      <c r="B29" s="4">
        <v>0.79166666666666663</v>
      </c>
      <c r="C29" s="5">
        <v>0.19899999999920401</v>
      </c>
      <c r="D29" s="5">
        <f t="shared" si="0"/>
        <v>1.8288398626044282</v>
      </c>
      <c r="E29" s="5">
        <f t="shared" si="1"/>
        <v>0.15124505663738622</v>
      </c>
      <c r="F29" s="3">
        <v>44517</v>
      </c>
      <c r="G29" s="4">
        <v>0.79166666666666663</v>
      </c>
      <c r="H29" s="5">
        <v>0.19899999999920401</v>
      </c>
      <c r="I29" s="5">
        <f t="shared" si="2"/>
        <v>1.8288398626044282</v>
      </c>
      <c r="J29" s="5">
        <f t="shared" si="3"/>
        <v>0.15124505663738622</v>
      </c>
      <c r="K29" s="3">
        <v>44519</v>
      </c>
      <c r="L29" s="4">
        <v>0.79166666666666663</v>
      </c>
      <c r="M29" s="5">
        <v>0.18259999999998899</v>
      </c>
      <c r="N29" s="5">
        <f t="shared" si="4"/>
        <v>1.5944628552356372</v>
      </c>
      <c r="O29" s="5">
        <f t="shared" si="5"/>
        <v>0.1318620781279872</v>
      </c>
      <c r="P29" s="3">
        <v>44521</v>
      </c>
      <c r="Q29" s="4">
        <v>0.79166666666666663</v>
      </c>
      <c r="R29" s="5">
        <v>0.19899999999920401</v>
      </c>
      <c r="S29" s="5">
        <f t="shared" si="6"/>
        <v>1.8288398626044282</v>
      </c>
      <c r="T29" s="5">
        <f t="shared" si="7"/>
        <v>0.15124505663738622</v>
      </c>
    </row>
    <row r="30" spans="1:20" x14ac:dyDescent="0.25">
      <c r="A30" s="3">
        <v>44515</v>
      </c>
      <c r="B30" s="4">
        <v>0.83333333333333337</v>
      </c>
      <c r="C30" s="5">
        <v>0.17999999999928001</v>
      </c>
      <c r="D30" s="5">
        <f t="shared" si="0"/>
        <v>1.5584143133668724</v>
      </c>
      <c r="E30" s="5">
        <f t="shared" si="1"/>
        <v>0.12888086371544033</v>
      </c>
      <c r="F30" s="3">
        <v>44517</v>
      </c>
      <c r="G30" s="4">
        <v>0.83333333333333337</v>
      </c>
      <c r="H30" s="5">
        <v>0.17999999999928001</v>
      </c>
      <c r="I30" s="5">
        <f t="shared" si="2"/>
        <v>1.5584143133668724</v>
      </c>
      <c r="J30" s="5">
        <f t="shared" si="3"/>
        <v>0.12888086371544033</v>
      </c>
      <c r="K30" s="3">
        <v>44519</v>
      </c>
      <c r="L30" s="4">
        <v>0.83333333333333337</v>
      </c>
      <c r="M30" s="5">
        <v>0.18269999999998901</v>
      </c>
      <c r="N30" s="5">
        <f t="shared" si="4"/>
        <v>1.5958554697410032</v>
      </c>
      <c r="O30" s="5">
        <f t="shared" si="5"/>
        <v>0.13197724734758096</v>
      </c>
      <c r="P30" s="3">
        <v>44521</v>
      </c>
      <c r="Q30" s="4">
        <v>0.83333333333333337</v>
      </c>
      <c r="R30" s="5">
        <v>0.17999999999928001</v>
      </c>
      <c r="S30" s="5">
        <f t="shared" si="6"/>
        <v>1.5584143133668724</v>
      </c>
      <c r="T30" s="5">
        <f t="shared" si="7"/>
        <v>0.12888086371544033</v>
      </c>
    </row>
    <row r="31" spans="1:20" x14ac:dyDescent="0.25">
      <c r="A31" s="3">
        <v>44515</v>
      </c>
      <c r="B31" s="4">
        <v>0.875</v>
      </c>
      <c r="C31" s="5">
        <v>0.17899999999928401</v>
      </c>
      <c r="D31" s="5">
        <f t="shared" si="0"/>
        <v>1.544631477386941</v>
      </c>
      <c r="E31" s="5">
        <f t="shared" si="1"/>
        <v>0.12774102317990002</v>
      </c>
      <c r="F31" s="3">
        <v>44517</v>
      </c>
      <c r="G31" s="4">
        <v>0.875</v>
      </c>
      <c r="H31" s="5">
        <v>0.17899999999928401</v>
      </c>
      <c r="I31" s="5">
        <f t="shared" si="2"/>
        <v>1.544631477386941</v>
      </c>
      <c r="J31" s="5">
        <f t="shared" si="3"/>
        <v>0.12774102317990002</v>
      </c>
      <c r="K31" s="3">
        <v>44519</v>
      </c>
      <c r="L31" s="4">
        <v>0.875</v>
      </c>
      <c r="M31" s="5">
        <v>0.191599999999993</v>
      </c>
      <c r="N31" s="5">
        <f t="shared" si="4"/>
        <v>1.7216019593063132</v>
      </c>
      <c r="O31" s="5">
        <f t="shared" si="5"/>
        <v>0.1423764820346321</v>
      </c>
      <c r="P31" s="3">
        <v>44521</v>
      </c>
      <c r="Q31" s="4">
        <v>0.875</v>
      </c>
      <c r="R31" s="5">
        <v>0.17899999999928401</v>
      </c>
      <c r="S31" s="5">
        <f t="shared" si="6"/>
        <v>1.544631477386941</v>
      </c>
      <c r="T31" s="5">
        <f t="shared" si="7"/>
        <v>0.12774102317990002</v>
      </c>
    </row>
    <row r="32" spans="1:20" x14ac:dyDescent="0.25">
      <c r="A32" s="3">
        <v>44515</v>
      </c>
      <c r="B32" s="4">
        <v>0.91666666666666663</v>
      </c>
      <c r="C32" s="5">
        <v>0.170999999999316</v>
      </c>
      <c r="D32" s="5">
        <f t="shared" si="0"/>
        <v>1.4360230555222309</v>
      </c>
      <c r="E32" s="5">
        <f t="shared" si="1"/>
        <v>0.11875910669168849</v>
      </c>
      <c r="F32" s="3">
        <v>44517</v>
      </c>
      <c r="G32" s="4">
        <v>0.91666666666666663</v>
      </c>
      <c r="H32" s="5">
        <v>0.170999999999316</v>
      </c>
      <c r="I32" s="5">
        <f t="shared" si="2"/>
        <v>1.4360230555222309</v>
      </c>
      <c r="J32" s="5">
        <f t="shared" si="3"/>
        <v>0.11875910669168849</v>
      </c>
      <c r="K32" s="3">
        <v>44519</v>
      </c>
      <c r="L32" s="4">
        <v>0.91666666666666663</v>
      </c>
      <c r="M32" s="5">
        <v>0.192099999999991</v>
      </c>
      <c r="N32" s="5">
        <f t="shared" si="4"/>
        <v>1.7287714864555843</v>
      </c>
      <c r="O32" s="5">
        <f t="shared" si="5"/>
        <v>0.14296940192987681</v>
      </c>
      <c r="P32" s="3">
        <v>44521</v>
      </c>
      <c r="Q32" s="4">
        <v>0.91666666666666663</v>
      </c>
      <c r="R32" s="5">
        <v>0.170999999999316</v>
      </c>
      <c r="S32" s="5">
        <f t="shared" si="6"/>
        <v>1.4360230555222309</v>
      </c>
      <c r="T32" s="5">
        <f t="shared" si="7"/>
        <v>0.11875910669168849</v>
      </c>
    </row>
    <row r="33" spans="1:20" x14ac:dyDescent="0.25">
      <c r="A33" s="3">
        <v>44515</v>
      </c>
      <c r="B33" s="4">
        <v>0.95833333333333337</v>
      </c>
      <c r="C33" s="5">
        <v>0.16499999999934001</v>
      </c>
      <c r="D33" s="5">
        <f t="shared" si="0"/>
        <v>1.3565193938745539</v>
      </c>
      <c r="E33" s="5">
        <f t="shared" si="1"/>
        <v>0.1121841538734256</v>
      </c>
      <c r="F33" s="3">
        <v>44517</v>
      </c>
      <c r="G33" s="4">
        <v>0.95833333333333337</v>
      </c>
      <c r="H33" s="5">
        <v>0.16499999999934001</v>
      </c>
      <c r="I33" s="5">
        <f t="shared" si="2"/>
        <v>1.3565193938745539</v>
      </c>
      <c r="J33" s="5">
        <f t="shared" si="3"/>
        <v>0.1121841538734256</v>
      </c>
      <c r="K33" s="3">
        <v>44519</v>
      </c>
      <c r="L33" s="4">
        <v>0.95833333333333337</v>
      </c>
      <c r="M33" s="5">
        <v>0.180499999999998</v>
      </c>
      <c r="N33" s="5">
        <f t="shared" si="4"/>
        <v>1.5653228390135518</v>
      </c>
      <c r="O33" s="5">
        <f t="shared" si="5"/>
        <v>0.12945219878642072</v>
      </c>
      <c r="P33" s="3">
        <v>44521</v>
      </c>
      <c r="Q33" s="4">
        <v>0.95833333333333337</v>
      </c>
      <c r="R33" s="5">
        <v>0.16499999999934001</v>
      </c>
      <c r="S33" s="5">
        <f t="shared" si="6"/>
        <v>1.3565193938745539</v>
      </c>
      <c r="T33" s="5">
        <f t="shared" si="7"/>
        <v>0.1121841538734256</v>
      </c>
    </row>
    <row r="34" spans="1:20" ht="15.75" thickBot="1" x14ac:dyDescent="0.3">
      <c r="A34" s="3">
        <v>44516</v>
      </c>
      <c r="B34" s="4">
        <v>0</v>
      </c>
      <c r="C34" s="5">
        <v>0.155999999999376</v>
      </c>
      <c r="D34" s="5">
        <f t="shared" si="0"/>
        <v>1.2404608356181803</v>
      </c>
      <c r="E34" s="5">
        <f t="shared" si="1"/>
        <v>0.1025861111056235</v>
      </c>
      <c r="F34" s="3">
        <v>44518</v>
      </c>
      <c r="G34" s="4">
        <v>0</v>
      </c>
      <c r="H34" s="5">
        <v>0.155999999999376</v>
      </c>
      <c r="I34" s="5">
        <f t="shared" si="2"/>
        <v>1.2404608356181803</v>
      </c>
      <c r="J34" s="5">
        <f t="shared" si="3"/>
        <v>0.1025861111056235</v>
      </c>
      <c r="K34" s="3">
        <v>44520</v>
      </c>
      <c r="L34" s="4">
        <v>0</v>
      </c>
      <c r="M34" s="5">
        <v>0.18999999999924</v>
      </c>
      <c r="N34" s="5">
        <f t="shared" si="4"/>
        <v>1.6987342285087048</v>
      </c>
      <c r="O34" s="5">
        <f t="shared" si="5"/>
        <v>0.14048532069766989</v>
      </c>
      <c r="R34" s="5"/>
    </row>
    <row r="35" spans="1:20" ht="15.75" thickBot="1" x14ac:dyDescent="0.3">
      <c r="A35" s="3">
        <v>44516</v>
      </c>
      <c r="B35" s="4">
        <v>4.1666666666666664E-2</v>
      </c>
      <c r="C35" s="5">
        <v>0.148999999999404</v>
      </c>
      <c r="D35" s="5">
        <f t="shared" si="0"/>
        <v>1.1528950512367115</v>
      </c>
      <c r="E35" s="5">
        <f t="shared" si="1"/>
        <v>9.5344420737276045E-2</v>
      </c>
      <c r="F35" s="3">
        <v>44518</v>
      </c>
      <c r="G35" s="4">
        <v>4.1666666666666664E-2</v>
      </c>
      <c r="H35" s="5">
        <v>0.17899999999928401</v>
      </c>
      <c r="I35" s="5">
        <f t="shared" si="2"/>
        <v>1.544631477386941</v>
      </c>
      <c r="J35" s="5">
        <f t="shared" si="3"/>
        <v>0.12774102317990002</v>
      </c>
      <c r="K35" s="3">
        <v>44520</v>
      </c>
      <c r="L35" s="4">
        <v>4.1666666666666664E-2</v>
      </c>
      <c r="M35" s="5">
        <v>0.18219999999999101</v>
      </c>
      <c r="N35" s="5">
        <f t="shared" si="4"/>
        <v>1.5888969321063873</v>
      </c>
      <c r="O35" s="5">
        <f t="shared" si="5"/>
        <v>0.13140177628519822</v>
      </c>
      <c r="Q35" s="6" t="s">
        <v>10</v>
      </c>
      <c r="R35" s="7"/>
      <c r="S35" s="7"/>
      <c r="T35" s="8">
        <f>SUM(E10:E57)+SUM(J10:J57)+SUM(O10:O57)+SUM(T10:T33)</f>
        <v>23.723022511538073</v>
      </c>
    </row>
    <row r="36" spans="1:20" x14ac:dyDescent="0.25">
      <c r="A36" s="3">
        <v>44516</v>
      </c>
      <c r="B36" s="4">
        <v>8.3333333333333329E-2</v>
      </c>
      <c r="C36" s="5">
        <v>0.14199999999947199</v>
      </c>
      <c r="D36" s="5">
        <f t="shared" si="0"/>
        <v>1.0677420398776842</v>
      </c>
      <c r="E36" s="5">
        <f t="shared" si="1"/>
        <v>8.8302266697884477E-2</v>
      </c>
      <c r="F36" s="3">
        <v>44518</v>
      </c>
      <c r="G36" s="4">
        <v>8.3333333333333329E-2</v>
      </c>
      <c r="H36" s="5">
        <v>0.16599999999933601</v>
      </c>
      <c r="I36" s="5">
        <f t="shared" si="2"/>
        <v>1.3696525709558354</v>
      </c>
      <c r="J36" s="5">
        <f t="shared" si="3"/>
        <v>0.11327026761804758</v>
      </c>
      <c r="K36" s="3">
        <v>44520</v>
      </c>
      <c r="L36" s="4">
        <v>8.3333333333333329E-2</v>
      </c>
      <c r="M36" s="5">
        <v>0.19999999999920001</v>
      </c>
      <c r="N36" s="5">
        <f t="shared" si="4"/>
        <v>1.8435161790292129</v>
      </c>
      <c r="O36" s="5">
        <f t="shared" si="5"/>
        <v>0.15245878800571591</v>
      </c>
    </row>
    <row r="37" spans="1:20" x14ac:dyDescent="0.25">
      <c r="A37" s="3">
        <v>44516</v>
      </c>
      <c r="B37" s="4">
        <v>0.125</v>
      </c>
      <c r="C37" s="1">
        <v>0.14999999999540001</v>
      </c>
      <c r="D37" s="5">
        <f t="shared" si="0"/>
        <v>1.1652577977615057</v>
      </c>
      <c r="E37" s="5">
        <f t="shared" si="1"/>
        <v>9.6366819874876525E-2</v>
      </c>
      <c r="F37" s="3">
        <v>44518</v>
      </c>
      <c r="G37" s="4">
        <v>0.125</v>
      </c>
      <c r="H37" s="5">
        <v>0.16499999999934001</v>
      </c>
      <c r="I37" s="5">
        <f t="shared" si="2"/>
        <v>1.3565193938745539</v>
      </c>
      <c r="J37" s="5">
        <f t="shared" si="3"/>
        <v>0.1121841538734256</v>
      </c>
      <c r="K37" s="3">
        <v>44520</v>
      </c>
      <c r="L37" s="4">
        <v>0.125</v>
      </c>
      <c r="M37" s="5">
        <v>0.183599999999985</v>
      </c>
      <c r="N37" s="5">
        <f t="shared" si="4"/>
        <v>1.6084093861930158</v>
      </c>
      <c r="O37" s="5">
        <f t="shared" si="5"/>
        <v>0.13301545623816241</v>
      </c>
    </row>
    <row r="38" spans="1:20" x14ac:dyDescent="0.25">
      <c r="A38" s="3">
        <v>44516</v>
      </c>
      <c r="B38" s="4">
        <v>0.16666666666666666</v>
      </c>
      <c r="C38" s="5">
        <v>0.14699999999941199</v>
      </c>
      <c r="D38" s="5">
        <f t="shared" si="0"/>
        <v>1.1283173983150179</v>
      </c>
      <c r="E38" s="5">
        <f t="shared" si="1"/>
        <v>9.3311848840651967E-2</v>
      </c>
      <c r="F38" s="3">
        <v>44518</v>
      </c>
      <c r="G38" s="4">
        <v>0.16666666666666666</v>
      </c>
      <c r="H38" s="5">
        <v>0.16799999999932799</v>
      </c>
      <c r="I38" s="5">
        <f t="shared" si="2"/>
        <v>1.3960601859123638</v>
      </c>
      <c r="J38" s="5">
        <f t="shared" si="3"/>
        <v>0.11545417737495248</v>
      </c>
      <c r="K38" s="3">
        <v>44520</v>
      </c>
      <c r="L38" s="4">
        <v>0.16666666666666666</v>
      </c>
      <c r="M38" s="5">
        <v>0.18469999999998099</v>
      </c>
      <c r="N38" s="5">
        <f t="shared" si="4"/>
        <v>1.6238028170288452</v>
      </c>
      <c r="O38" s="5">
        <f t="shared" si="5"/>
        <v>0.13428849296828549</v>
      </c>
    </row>
    <row r="39" spans="1:20" x14ac:dyDescent="0.25">
      <c r="A39" s="3">
        <v>44516</v>
      </c>
      <c r="B39" s="4">
        <v>0.20833333333333334</v>
      </c>
      <c r="C39" s="5">
        <v>0.16499999999934001</v>
      </c>
      <c r="D39" s="5">
        <f t="shared" si="0"/>
        <v>1.3565193938745539</v>
      </c>
      <c r="E39" s="5">
        <f t="shared" si="1"/>
        <v>0.1121841538734256</v>
      </c>
      <c r="F39" s="3">
        <v>44518</v>
      </c>
      <c r="G39" s="4">
        <v>0.20833333333333334</v>
      </c>
      <c r="H39" s="5">
        <v>0.22899999999908399</v>
      </c>
      <c r="I39" s="5">
        <f t="shared" si="2"/>
        <v>2.2877947821011064</v>
      </c>
      <c r="J39" s="5">
        <f t="shared" si="3"/>
        <v>0.18920062847976149</v>
      </c>
      <c r="K39" s="3">
        <v>44520</v>
      </c>
      <c r="L39" s="4">
        <v>0.20833333333333334</v>
      </c>
      <c r="M39" s="5">
        <v>0.18469999999998099</v>
      </c>
      <c r="N39" s="5">
        <f t="shared" si="4"/>
        <v>1.6238028170288452</v>
      </c>
      <c r="O39" s="5">
        <f t="shared" si="5"/>
        <v>0.13428849296828549</v>
      </c>
    </row>
    <row r="40" spans="1:20" x14ac:dyDescent="0.25">
      <c r="A40" s="3">
        <v>44516</v>
      </c>
      <c r="B40" s="4">
        <v>0.25</v>
      </c>
      <c r="C40" s="5">
        <v>0.155999999999376</v>
      </c>
      <c r="D40" s="5">
        <f t="shared" si="0"/>
        <v>1.2404608356181803</v>
      </c>
      <c r="E40" s="5">
        <f t="shared" si="1"/>
        <v>0.1025861111056235</v>
      </c>
      <c r="F40" s="3">
        <v>44518</v>
      </c>
      <c r="G40" s="4">
        <v>0.25</v>
      </c>
      <c r="H40" s="5">
        <v>0.22899999999908399</v>
      </c>
      <c r="I40" s="5">
        <f t="shared" si="2"/>
        <v>2.2877947821011064</v>
      </c>
      <c r="J40" s="5">
        <f t="shared" si="3"/>
        <v>0.18920062847976149</v>
      </c>
      <c r="K40" s="3">
        <v>44520</v>
      </c>
      <c r="L40" s="4">
        <v>0.25</v>
      </c>
      <c r="M40" s="5">
        <v>0.18299999999998801</v>
      </c>
      <c r="N40" s="5">
        <f t="shared" si="4"/>
        <v>1.6000360325820797</v>
      </c>
      <c r="O40" s="5">
        <f t="shared" si="5"/>
        <v>0.13232297989453798</v>
      </c>
    </row>
    <row r="41" spans="1:20" x14ac:dyDescent="0.25">
      <c r="A41" s="3">
        <v>44516</v>
      </c>
      <c r="B41" s="4">
        <v>0.29166666666666669</v>
      </c>
      <c r="C41" s="5">
        <v>0.17999999999928001</v>
      </c>
      <c r="D41" s="5">
        <f t="shared" si="0"/>
        <v>1.5584143133668724</v>
      </c>
      <c r="E41" s="5">
        <f t="shared" si="1"/>
        <v>0.12888086371544033</v>
      </c>
      <c r="F41" s="3">
        <v>44518</v>
      </c>
      <c r="G41" s="4">
        <v>0.29166666666666669</v>
      </c>
      <c r="H41" s="5">
        <v>0.236999999999052</v>
      </c>
      <c r="I41" s="5">
        <f t="shared" si="2"/>
        <v>2.4165558358282997</v>
      </c>
      <c r="J41" s="5">
        <f t="shared" si="3"/>
        <v>0.19984916762300037</v>
      </c>
      <c r="K41" s="3">
        <v>44520</v>
      </c>
      <c r="L41" s="4">
        <v>0.29166666666666669</v>
      </c>
      <c r="M41" s="5">
        <v>0.184599999999981</v>
      </c>
      <c r="N41" s="5">
        <f t="shared" si="4"/>
        <v>1.6224011557829319</v>
      </c>
      <c r="O41" s="5">
        <f t="shared" si="5"/>
        <v>0.13417257558324847</v>
      </c>
    </row>
    <row r="42" spans="1:20" x14ac:dyDescent="0.25">
      <c r="A42" s="3">
        <v>44516</v>
      </c>
      <c r="B42" s="4">
        <v>0.33333333333333331</v>
      </c>
      <c r="C42" s="5">
        <v>0.17899999999928401</v>
      </c>
      <c r="D42" s="5">
        <f t="shared" si="0"/>
        <v>1.544631477386941</v>
      </c>
      <c r="E42" s="5">
        <f t="shared" si="1"/>
        <v>0.12774102317990002</v>
      </c>
      <c r="F42" s="3">
        <v>44518</v>
      </c>
      <c r="G42" s="4">
        <v>0.33333333333333331</v>
      </c>
      <c r="H42" s="5">
        <v>0.23599999999905599</v>
      </c>
      <c r="I42" s="5">
        <f t="shared" si="2"/>
        <v>2.4003171961647061</v>
      </c>
      <c r="J42" s="5">
        <f t="shared" si="3"/>
        <v>0.19850623212282117</v>
      </c>
      <c r="K42" s="3">
        <v>44520</v>
      </c>
      <c r="L42" s="4">
        <v>0.33333333333333331</v>
      </c>
      <c r="M42" s="5">
        <v>0.18489999999998</v>
      </c>
      <c r="N42" s="5">
        <f t="shared" si="4"/>
        <v>1.6266074932960237</v>
      </c>
      <c r="O42" s="5">
        <f t="shared" si="5"/>
        <v>0.13452043969558117</v>
      </c>
    </row>
    <row r="43" spans="1:20" x14ac:dyDescent="0.25">
      <c r="A43" s="3">
        <v>44516</v>
      </c>
      <c r="B43" s="4">
        <v>0.375</v>
      </c>
      <c r="C43" s="5">
        <v>0.170999999999316</v>
      </c>
      <c r="D43" s="5">
        <f t="shared" si="0"/>
        <v>1.4360230555222309</v>
      </c>
      <c r="E43" s="5">
        <f t="shared" si="1"/>
        <v>0.11875910669168849</v>
      </c>
      <c r="F43" s="3">
        <v>44518</v>
      </c>
      <c r="G43" s="4">
        <v>0.375</v>
      </c>
      <c r="H43" s="5">
        <v>0.23499999999905999</v>
      </c>
      <c r="I43" s="5">
        <f t="shared" si="2"/>
        <v>2.3841194169010027</v>
      </c>
      <c r="J43" s="5">
        <f t="shared" si="3"/>
        <v>0.19716667577771291</v>
      </c>
      <c r="K43" s="3">
        <v>44520</v>
      </c>
      <c r="L43" s="4">
        <v>0.375</v>
      </c>
      <c r="M43" s="5">
        <v>0.17999999999928001</v>
      </c>
      <c r="N43" s="5">
        <f t="shared" si="4"/>
        <v>1.5584143133668724</v>
      </c>
      <c r="O43" s="5">
        <f t="shared" si="5"/>
        <v>0.12888086371544033</v>
      </c>
    </row>
    <row r="44" spans="1:20" x14ac:dyDescent="0.25">
      <c r="A44" s="3">
        <v>44516</v>
      </c>
      <c r="B44" s="4">
        <v>0.41666666666666669</v>
      </c>
      <c r="C44" s="5">
        <v>0.16599999999933601</v>
      </c>
      <c r="D44" s="5">
        <f t="shared" si="0"/>
        <v>1.3696525709558354</v>
      </c>
      <c r="E44" s="5">
        <f t="shared" si="1"/>
        <v>0.11327026761804758</v>
      </c>
      <c r="F44" s="3">
        <v>44518</v>
      </c>
      <c r="G44" s="4">
        <v>0.41666666666666669</v>
      </c>
      <c r="H44" s="5">
        <v>0.23299999999906801</v>
      </c>
      <c r="I44" s="5">
        <f t="shared" si="2"/>
        <v>2.3518467216082248</v>
      </c>
      <c r="J44" s="5">
        <f t="shared" si="3"/>
        <v>0.19449772387700018</v>
      </c>
      <c r="K44" s="3">
        <v>44520</v>
      </c>
      <c r="L44" s="4">
        <v>0.41666666666666669</v>
      </c>
      <c r="M44" s="5">
        <v>0.162999999999348</v>
      </c>
      <c r="N44" s="5">
        <f t="shared" si="4"/>
        <v>1.3303948784376538</v>
      </c>
      <c r="O44" s="5">
        <f t="shared" si="5"/>
        <v>0.11002365644679396</v>
      </c>
    </row>
    <row r="45" spans="1:20" x14ac:dyDescent="0.25">
      <c r="A45" s="3">
        <v>44516</v>
      </c>
      <c r="B45" s="4">
        <v>0.45833333333333331</v>
      </c>
      <c r="C45" s="5">
        <v>0.17799999999928801</v>
      </c>
      <c r="D45" s="5">
        <f t="shared" si="0"/>
        <v>1.5308943478131489</v>
      </c>
      <c r="E45" s="5">
        <f t="shared" si="1"/>
        <v>0.12660496256414741</v>
      </c>
      <c r="F45" s="3">
        <v>44518</v>
      </c>
      <c r="G45" s="4">
        <v>0.45833333333333331</v>
      </c>
      <c r="H45" s="5">
        <v>0.2249999999991</v>
      </c>
      <c r="I45" s="5">
        <f t="shared" si="2"/>
        <v>2.2244046475072534</v>
      </c>
      <c r="J45" s="5">
        <f t="shared" si="3"/>
        <v>0.18395826434884985</v>
      </c>
      <c r="K45" s="3">
        <v>44520</v>
      </c>
      <c r="L45" s="4">
        <v>0.45833333333333331</v>
      </c>
      <c r="M45" s="5">
        <v>0.16599999999933601</v>
      </c>
      <c r="N45" s="5">
        <f t="shared" si="4"/>
        <v>1.3696525709558354</v>
      </c>
      <c r="O45" s="5">
        <f t="shared" si="5"/>
        <v>0.11327026761804758</v>
      </c>
    </row>
    <row r="46" spans="1:20" x14ac:dyDescent="0.25">
      <c r="A46" s="3">
        <v>44516</v>
      </c>
      <c r="B46" s="4">
        <v>0.5</v>
      </c>
      <c r="C46" s="5">
        <v>0.18199999999927199</v>
      </c>
      <c r="D46" s="5">
        <f t="shared" si="0"/>
        <v>1.5861166928788057</v>
      </c>
      <c r="E46" s="5">
        <f t="shared" si="1"/>
        <v>0.13117185050107724</v>
      </c>
      <c r="F46" s="3">
        <v>44518</v>
      </c>
      <c r="G46" s="4">
        <v>0.5</v>
      </c>
      <c r="H46" s="5">
        <v>0.21399999999914401</v>
      </c>
      <c r="I46" s="5">
        <f t="shared" si="2"/>
        <v>2.0535333815983359</v>
      </c>
      <c r="J46" s="5">
        <f t="shared" si="3"/>
        <v>0.16982721065818238</v>
      </c>
      <c r="K46" s="3">
        <v>44520</v>
      </c>
      <c r="L46" s="4">
        <v>0.5</v>
      </c>
      <c r="M46" s="5">
        <v>0.17799999999928801</v>
      </c>
      <c r="N46" s="5">
        <f t="shared" si="4"/>
        <v>1.5308943478131489</v>
      </c>
      <c r="O46" s="5">
        <f t="shared" si="5"/>
        <v>0.12660496256414741</v>
      </c>
    </row>
    <row r="47" spans="1:20" x14ac:dyDescent="0.25">
      <c r="A47" s="3">
        <v>44516</v>
      </c>
      <c r="B47" s="4">
        <v>0.54166666666666663</v>
      </c>
      <c r="C47" s="5">
        <v>0.18001999999999899</v>
      </c>
      <c r="D47" s="5">
        <f t="shared" si="0"/>
        <v>1.5586904355921758</v>
      </c>
      <c r="E47" s="5">
        <f t="shared" si="1"/>
        <v>0.12890369902347293</v>
      </c>
      <c r="F47" s="3">
        <v>44518</v>
      </c>
      <c r="G47" s="4">
        <v>0.54166666666666663</v>
      </c>
      <c r="H47" s="5">
        <v>0.19899999999920401</v>
      </c>
      <c r="I47" s="5">
        <f t="shared" si="2"/>
        <v>1.8288398626044282</v>
      </c>
      <c r="J47" s="5">
        <f t="shared" si="3"/>
        <v>0.15124505663738622</v>
      </c>
      <c r="K47" s="3">
        <v>44520</v>
      </c>
      <c r="L47" s="4">
        <v>0.54166666666666663</v>
      </c>
      <c r="M47" s="5">
        <v>0.18199999999927199</v>
      </c>
      <c r="N47" s="5">
        <f t="shared" si="4"/>
        <v>1.5861166928788057</v>
      </c>
      <c r="O47" s="5">
        <f t="shared" si="5"/>
        <v>0.13117185050107724</v>
      </c>
    </row>
    <row r="48" spans="1:20" x14ac:dyDescent="0.25">
      <c r="A48" s="3">
        <v>44516</v>
      </c>
      <c r="B48" s="4">
        <v>0.58333333333333337</v>
      </c>
      <c r="C48" s="5">
        <v>0.190329999999998</v>
      </c>
      <c r="D48" s="5">
        <f t="shared" si="0"/>
        <v>1.7034413618242548</v>
      </c>
      <c r="E48" s="5">
        <f t="shared" si="1"/>
        <v>0.14087460062286586</v>
      </c>
      <c r="F48" s="3">
        <v>44518</v>
      </c>
      <c r="G48" s="4">
        <v>0.58333333333333337</v>
      </c>
      <c r="H48" s="5">
        <v>0.17999999999928001</v>
      </c>
      <c r="I48" s="5">
        <f t="shared" si="2"/>
        <v>1.5584143133668724</v>
      </c>
      <c r="J48" s="5">
        <f t="shared" si="3"/>
        <v>0.12888086371544033</v>
      </c>
      <c r="K48" s="3">
        <v>44520</v>
      </c>
      <c r="L48" s="4">
        <v>0.58333333333333337</v>
      </c>
      <c r="M48" s="5">
        <v>0.19399999999922399</v>
      </c>
      <c r="N48" s="5">
        <f t="shared" si="4"/>
        <v>1.7561168589715379</v>
      </c>
      <c r="O48" s="5">
        <f t="shared" si="5"/>
        <v>0.14523086423694617</v>
      </c>
    </row>
    <row r="49" spans="1:15" x14ac:dyDescent="0.25">
      <c r="A49" s="3">
        <v>44516</v>
      </c>
      <c r="B49" s="4">
        <v>0.625</v>
      </c>
      <c r="C49" s="5">
        <v>0.18037999999999799</v>
      </c>
      <c r="D49" s="5">
        <f t="shared" si="0"/>
        <v>1.5636637537933189</v>
      </c>
      <c r="E49" s="5">
        <f t="shared" si="1"/>
        <v>0.12931499243870748</v>
      </c>
      <c r="F49" s="3">
        <v>44518</v>
      </c>
      <c r="G49" s="4">
        <v>0.625</v>
      </c>
      <c r="H49" s="5">
        <v>0.17899999999928401</v>
      </c>
      <c r="I49" s="5">
        <f t="shared" si="2"/>
        <v>1.544631477386941</v>
      </c>
      <c r="J49" s="5">
        <f t="shared" si="3"/>
        <v>0.12774102317990002</v>
      </c>
      <c r="K49" s="3">
        <v>44520</v>
      </c>
      <c r="L49" s="4">
        <v>0.625</v>
      </c>
      <c r="M49" s="5">
        <v>0.18099999999927599</v>
      </c>
      <c r="N49" s="5">
        <f t="shared" si="4"/>
        <v>1.5722427526358529</v>
      </c>
      <c r="O49" s="5">
        <f t="shared" si="5"/>
        <v>0.13002447564298503</v>
      </c>
    </row>
    <row r="50" spans="1:15" x14ac:dyDescent="0.25">
      <c r="A50" s="3">
        <v>44516</v>
      </c>
      <c r="B50" s="4">
        <v>0.66666666666666663</v>
      </c>
      <c r="C50" s="5">
        <v>0.170369999999998</v>
      </c>
      <c r="D50" s="5">
        <f t="shared" si="0"/>
        <v>1.4275959920763346</v>
      </c>
      <c r="E50" s="5">
        <f t="shared" si="1"/>
        <v>0.11806218854471287</v>
      </c>
      <c r="F50" s="3">
        <v>44518</v>
      </c>
      <c r="G50" s="4">
        <v>0.66666666666666663</v>
      </c>
      <c r="H50" s="5">
        <v>0.170999999999316</v>
      </c>
      <c r="I50" s="5">
        <f t="shared" si="2"/>
        <v>1.4360230555222309</v>
      </c>
      <c r="J50" s="5">
        <f t="shared" si="3"/>
        <v>0.11875910669168849</v>
      </c>
      <c r="K50" s="3">
        <v>44520</v>
      </c>
      <c r="L50" s="4">
        <v>0.66666666666666663</v>
      </c>
      <c r="M50" s="5">
        <v>0.17899999999928401</v>
      </c>
      <c r="N50" s="5">
        <f t="shared" si="4"/>
        <v>1.544631477386941</v>
      </c>
      <c r="O50" s="5">
        <f t="shared" si="5"/>
        <v>0.12774102317990002</v>
      </c>
    </row>
    <row r="51" spans="1:15" x14ac:dyDescent="0.25">
      <c r="A51" s="3">
        <v>44516</v>
      </c>
      <c r="B51" s="4">
        <v>0.70833333333333337</v>
      </c>
      <c r="C51" s="5">
        <v>0.17479999999998</v>
      </c>
      <c r="D51" s="5">
        <f t="shared" si="0"/>
        <v>1.487243896106389</v>
      </c>
      <c r="E51" s="5">
        <f t="shared" si="1"/>
        <v>0.12299507020799837</v>
      </c>
      <c r="F51" s="3">
        <v>44518</v>
      </c>
      <c r="G51" s="4">
        <v>0.70833333333333337</v>
      </c>
      <c r="H51" s="5">
        <v>0.16499999999934001</v>
      </c>
      <c r="I51" s="5">
        <f t="shared" si="2"/>
        <v>1.3565193938745539</v>
      </c>
      <c r="J51" s="5">
        <f t="shared" si="3"/>
        <v>0.1121841538734256</v>
      </c>
      <c r="K51" s="3">
        <v>44520</v>
      </c>
      <c r="L51" s="4">
        <v>0.70833333333333337</v>
      </c>
      <c r="M51" s="5">
        <v>0.16599999999933601</v>
      </c>
      <c r="N51" s="5">
        <f t="shared" si="4"/>
        <v>1.3696525709558354</v>
      </c>
      <c r="O51" s="5">
        <f t="shared" si="5"/>
        <v>0.11327026761804758</v>
      </c>
    </row>
    <row r="52" spans="1:15" x14ac:dyDescent="0.25">
      <c r="A52" s="3">
        <v>44516</v>
      </c>
      <c r="B52" s="4">
        <v>0.75</v>
      </c>
      <c r="C52" s="5">
        <v>0.182799999999988</v>
      </c>
      <c r="D52" s="5">
        <f t="shared" si="0"/>
        <v>1.5972485375342058</v>
      </c>
      <c r="E52" s="5">
        <f t="shared" si="1"/>
        <v>0.13209245405407882</v>
      </c>
      <c r="F52" s="3">
        <v>44518</v>
      </c>
      <c r="G52" s="4">
        <v>0.75</v>
      </c>
      <c r="H52" s="5">
        <v>0.155999999999376</v>
      </c>
      <c r="I52" s="5">
        <f t="shared" si="2"/>
        <v>1.2404608356181803</v>
      </c>
      <c r="J52" s="5">
        <f t="shared" si="3"/>
        <v>0.1025861111056235</v>
      </c>
      <c r="K52" s="3">
        <v>44520</v>
      </c>
      <c r="L52" s="4">
        <v>0.75</v>
      </c>
      <c r="M52" s="5">
        <v>0.16499999999934001</v>
      </c>
      <c r="N52" s="5">
        <f t="shared" si="4"/>
        <v>1.3565193938745539</v>
      </c>
      <c r="O52" s="5">
        <f t="shared" si="5"/>
        <v>0.1121841538734256</v>
      </c>
    </row>
    <row r="53" spans="1:15" x14ac:dyDescent="0.25">
      <c r="A53" s="3">
        <v>44516</v>
      </c>
      <c r="B53" s="4">
        <v>0.79166666666666663</v>
      </c>
      <c r="C53" s="5">
        <v>0.18429999999998201</v>
      </c>
      <c r="D53" s="5">
        <f t="shared" si="0"/>
        <v>1.6181988807853254</v>
      </c>
      <c r="E53" s="5">
        <f t="shared" si="1"/>
        <v>0.13382504744094639</v>
      </c>
      <c r="F53" s="3">
        <v>44518</v>
      </c>
      <c r="G53" s="4">
        <v>0.79166666666666663</v>
      </c>
      <c r="H53" s="5">
        <v>0.148999999999404</v>
      </c>
      <c r="I53" s="5">
        <f t="shared" si="2"/>
        <v>1.1528950512367115</v>
      </c>
      <c r="J53" s="5">
        <f t="shared" si="3"/>
        <v>9.5344420737276045E-2</v>
      </c>
      <c r="K53" s="3">
        <v>44520</v>
      </c>
      <c r="L53" s="4">
        <v>0.79166666666666663</v>
      </c>
      <c r="M53" s="5">
        <v>0.16799999999932799</v>
      </c>
      <c r="N53" s="5">
        <f t="shared" si="4"/>
        <v>1.3960601859123638</v>
      </c>
      <c r="O53" s="5">
        <f t="shared" si="5"/>
        <v>0.11545417737495248</v>
      </c>
    </row>
    <row r="54" spans="1:15" x14ac:dyDescent="0.25">
      <c r="A54" s="3">
        <v>44516</v>
      </c>
      <c r="B54" s="4">
        <v>0.83333333333333337</v>
      </c>
      <c r="C54" s="5">
        <v>0.17489999999997999</v>
      </c>
      <c r="D54" s="5">
        <f t="shared" si="0"/>
        <v>1.4886008378482842</v>
      </c>
      <c r="E54" s="5">
        <f t="shared" si="1"/>
        <v>0.1231072892900531</v>
      </c>
      <c r="F54" s="3">
        <v>44518</v>
      </c>
      <c r="G54" s="4">
        <v>0.83333333333333337</v>
      </c>
      <c r="H54" s="5">
        <v>0.14199999999947199</v>
      </c>
      <c r="I54" s="5">
        <f t="shared" si="2"/>
        <v>1.0677420398776842</v>
      </c>
      <c r="J54" s="5">
        <f t="shared" si="3"/>
        <v>8.8302266697884477E-2</v>
      </c>
      <c r="K54" s="3">
        <v>44520</v>
      </c>
      <c r="L54" s="4">
        <v>0.83333333333333337</v>
      </c>
      <c r="M54" s="5">
        <v>0.22899999999908399</v>
      </c>
      <c r="N54" s="5">
        <f t="shared" si="4"/>
        <v>2.2877947821011064</v>
      </c>
      <c r="O54" s="5">
        <f t="shared" si="5"/>
        <v>0.18920062847976149</v>
      </c>
    </row>
    <row r="55" spans="1:15" x14ac:dyDescent="0.25">
      <c r="A55" s="3">
        <v>44516</v>
      </c>
      <c r="B55" s="4">
        <v>0.875</v>
      </c>
      <c r="C55" s="5">
        <v>0.17309999999998699</v>
      </c>
      <c r="D55" s="5">
        <f t="shared" si="0"/>
        <v>1.4642465812356411</v>
      </c>
      <c r="E55" s="5">
        <f t="shared" si="1"/>
        <v>0.12109319226818752</v>
      </c>
      <c r="F55" s="3">
        <v>44518</v>
      </c>
      <c r="G55" s="4">
        <v>0.875</v>
      </c>
      <c r="H55" s="1">
        <v>0.14999999999540001</v>
      </c>
      <c r="I55" s="5">
        <f t="shared" si="2"/>
        <v>1.1652577977615057</v>
      </c>
      <c r="J55" s="5">
        <f t="shared" si="3"/>
        <v>9.6366819874876525E-2</v>
      </c>
      <c r="K55" s="3">
        <v>44520</v>
      </c>
      <c r="L55" s="4">
        <v>0.875</v>
      </c>
      <c r="M55" s="5">
        <v>0.22899999999908399</v>
      </c>
      <c r="N55" s="5">
        <f t="shared" si="4"/>
        <v>2.2877947821011064</v>
      </c>
      <c r="O55" s="5">
        <f t="shared" si="5"/>
        <v>0.18920062847976149</v>
      </c>
    </row>
    <row r="56" spans="1:15" x14ac:dyDescent="0.25">
      <c r="A56" s="3">
        <v>44516</v>
      </c>
      <c r="B56" s="4">
        <v>0.91666666666666663</v>
      </c>
      <c r="C56" s="5">
        <v>0.18269999999998901</v>
      </c>
      <c r="D56" s="5">
        <f t="shared" si="0"/>
        <v>1.5958554697410032</v>
      </c>
      <c r="E56" s="5">
        <f t="shared" si="1"/>
        <v>0.13197724734758096</v>
      </c>
      <c r="F56" s="3">
        <v>44518</v>
      </c>
      <c r="G56" s="4">
        <v>0.91666666666666663</v>
      </c>
      <c r="H56" s="1">
        <v>0.353999999998584</v>
      </c>
      <c r="I56" s="5">
        <f t="shared" si="2"/>
        <v>4.5820562082229559</v>
      </c>
      <c r="J56" s="5">
        <f t="shared" si="3"/>
        <v>0.37893604842003842</v>
      </c>
      <c r="K56" s="3">
        <v>44520</v>
      </c>
      <c r="L56" s="4">
        <v>0.91666666666666663</v>
      </c>
      <c r="M56" s="5">
        <v>0.236999999999052</v>
      </c>
      <c r="N56" s="5">
        <f t="shared" si="4"/>
        <v>2.4165558358282997</v>
      </c>
      <c r="O56" s="5">
        <f t="shared" si="5"/>
        <v>0.19984916762300037</v>
      </c>
    </row>
    <row r="57" spans="1:15" x14ac:dyDescent="0.25">
      <c r="A57" s="3">
        <v>44516</v>
      </c>
      <c r="B57" s="4">
        <v>0.95833333333333337</v>
      </c>
      <c r="C57" s="5">
        <v>0.18259999999998899</v>
      </c>
      <c r="D57" s="5">
        <f t="shared" si="0"/>
        <v>1.5944628552356372</v>
      </c>
      <c r="E57" s="5">
        <f t="shared" si="1"/>
        <v>0.1318620781279872</v>
      </c>
      <c r="F57" s="3">
        <v>44518</v>
      </c>
      <c r="G57" s="4">
        <v>0.95833333333333337</v>
      </c>
      <c r="H57" s="1">
        <v>0.39999999999840002</v>
      </c>
      <c r="I57" s="5">
        <f t="shared" si="2"/>
        <v>5.5675440886851666</v>
      </c>
      <c r="J57" s="5">
        <f t="shared" si="3"/>
        <v>0.46043589613426328</v>
      </c>
      <c r="K57" s="3">
        <v>44520</v>
      </c>
      <c r="L57" s="4">
        <v>0.95833333333333337</v>
      </c>
      <c r="M57" s="5">
        <v>0.23599999999905599</v>
      </c>
      <c r="N57" s="5">
        <f t="shared" si="4"/>
        <v>2.4003171961647061</v>
      </c>
      <c r="O57" s="5">
        <f t="shared" si="5"/>
        <v>0.19850623212282117</v>
      </c>
    </row>
    <row r="58" spans="1:15" x14ac:dyDescent="0.25">
      <c r="C58" s="5"/>
      <c r="M58" s="5"/>
    </row>
    <row r="59" spans="1:15" x14ac:dyDescent="0.25">
      <c r="C59" s="5"/>
      <c r="M59" s="5"/>
    </row>
    <row r="60" spans="1:15" x14ac:dyDescent="0.25">
      <c r="C60" s="5"/>
      <c r="M60" s="5"/>
    </row>
    <row r="61" spans="1:15" x14ac:dyDescent="0.25">
      <c r="C61" s="5"/>
      <c r="M61" s="5"/>
    </row>
    <row r="62" spans="1:15" x14ac:dyDescent="0.25">
      <c r="C62" s="5"/>
      <c r="M62" s="5"/>
    </row>
    <row r="63" spans="1:15" x14ac:dyDescent="0.25">
      <c r="C63" s="5"/>
      <c r="M63" s="5"/>
    </row>
    <row r="64" spans="1:15" x14ac:dyDescent="0.25">
      <c r="C64" s="5"/>
      <c r="M64" s="5"/>
    </row>
    <row r="65" spans="3:13" x14ac:dyDescent="0.25">
      <c r="C65" s="5"/>
      <c r="M65" s="5"/>
    </row>
    <row r="66" spans="3:13" x14ac:dyDescent="0.25">
      <c r="C66" s="5"/>
      <c r="M66" s="5"/>
    </row>
    <row r="67" spans="3:13" x14ac:dyDescent="0.25">
      <c r="C67" s="5"/>
      <c r="M67" s="5"/>
    </row>
    <row r="68" spans="3:13" x14ac:dyDescent="0.25">
      <c r="C68" s="5"/>
    </row>
    <row r="69" spans="3:13" x14ac:dyDescent="0.25">
      <c r="C69" s="5"/>
    </row>
    <row r="70" spans="3:13" x14ac:dyDescent="0.25">
      <c r="C70" s="5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45CEC-1CDA-4C72-80C4-0645F9EE7154}">
  <dimension ref="A1:T59"/>
  <sheetViews>
    <sheetView workbookViewId="0">
      <selection activeCell="E4" sqref="E4"/>
    </sheetView>
  </sheetViews>
  <sheetFormatPr defaultRowHeight="15" x14ac:dyDescent="0.25"/>
  <sheetData>
    <row r="1" spans="1:20" x14ac:dyDescent="0.25">
      <c r="A1" s="1" t="s">
        <v>0</v>
      </c>
      <c r="B1" s="1"/>
      <c r="C1" s="1"/>
      <c r="D1" s="1"/>
    </row>
    <row r="2" spans="1:20" x14ac:dyDescent="0.25">
      <c r="A2" s="1" t="s">
        <v>1</v>
      </c>
      <c r="B2" s="1"/>
      <c r="C2" s="1"/>
      <c r="D2" s="1"/>
    </row>
    <row r="3" spans="1:20" x14ac:dyDescent="0.25">
      <c r="A3" s="1" t="s">
        <v>2</v>
      </c>
      <c r="B3" s="1"/>
      <c r="C3" s="1"/>
      <c r="D3" s="1"/>
    </row>
    <row r="4" spans="1:20" x14ac:dyDescent="0.25">
      <c r="A4" s="1" t="s">
        <v>3</v>
      </c>
      <c r="B4" s="1"/>
      <c r="C4" s="1"/>
      <c r="D4" s="1"/>
    </row>
    <row r="5" spans="1:20" x14ac:dyDescent="0.25">
      <c r="A5" s="1" t="s">
        <v>4</v>
      </c>
      <c r="B5" s="1"/>
      <c r="C5" s="1"/>
      <c r="D5" s="1"/>
      <c r="I5" s="36" t="s">
        <v>100</v>
      </c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3" t="s">
        <v>81</v>
      </c>
      <c r="J7" s="23"/>
      <c r="K7" s="23"/>
      <c r="L7" s="24">
        <f>MAX(D10:D57,I10:I57,N10:N57,S10:S33)</f>
        <v>2.4983595050602263</v>
      </c>
    </row>
    <row r="8" spans="1:20" x14ac:dyDescent="0.25">
      <c r="A8" s="1"/>
      <c r="B8" s="1"/>
      <c r="C8" s="1"/>
      <c r="D8" s="1"/>
    </row>
    <row r="9" spans="1:20" x14ac:dyDescent="0.25">
      <c r="A9" s="35" t="s">
        <v>5</v>
      </c>
      <c r="B9" s="35" t="s">
        <v>6</v>
      </c>
      <c r="C9" s="35" t="s">
        <v>7</v>
      </c>
      <c r="D9" s="35" t="s">
        <v>8</v>
      </c>
      <c r="E9" s="35" t="s">
        <v>9</v>
      </c>
      <c r="F9" s="35" t="s">
        <v>5</v>
      </c>
      <c r="G9" s="35" t="s">
        <v>6</v>
      </c>
      <c r="H9" s="35" t="s">
        <v>7</v>
      </c>
      <c r="I9" s="35" t="s">
        <v>8</v>
      </c>
      <c r="J9" s="35" t="s">
        <v>9</v>
      </c>
      <c r="K9" s="35" t="s">
        <v>5</v>
      </c>
      <c r="L9" s="35" t="s">
        <v>6</v>
      </c>
      <c r="M9" s="35" t="s">
        <v>7</v>
      </c>
      <c r="N9" s="35" t="s">
        <v>8</v>
      </c>
      <c r="O9" s="35" t="s">
        <v>9</v>
      </c>
      <c r="P9" s="35" t="s">
        <v>5</v>
      </c>
      <c r="Q9" s="35" t="s">
        <v>6</v>
      </c>
      <c r="R9" s="35" t="s">
        <v>7</v>
      </c>
      <c r="S9" s="35" t="s">
        <v>8</v>
      </c>
      <c r="T9" s="35" t="s">
        <v>9</v>
      </c>
    </row>
    <row r="10" spans="1:20" x14ac:dyDescent="0.25">
      <c r="A10" s="3">
        <v>44522</v>
      </c>
      <c r="B10" s="4">
        <v>0</v>
      </c>
      <c r="C10" s="5">
        <v>0.16999999999932</v>
      </c>
      <c r="D10" s="5">
        <f t="shared" ref="D10:D57" si="0">4*6*(C10^(1.522*(6^0.026)))</f>
        <v>1.4226553893228056</v>
      </c>
      <c r="E10" s="5">
        <f t="shared" ref="E10:E57" si="1">D10*0.0827</f>
        <v>0.11765360069699601</v>
      </c>
      <c r="F10" s="3">
        <v>44524</v>
      </c>
      <c r="G10" s="4">
        <v>0</v>
      </c>
      <c r="H10" s="5">
        <v>0.19299999999922801</v>
      </c>
      <c r="I10" s="5">
        <f t="shared" ref="I10:I57" si="2">4*6*(H10^(1.522*(6^0.026)))</f>
        <v>1.7417046096075226</v>
      </c>
      <c r="J10" s="5">
        <f t="shared" ref="J10:J57" si="3">I10*0.0827</f>
        <v>0.14403897121454212</v>
      </c>
      <c r="K10" s="3">
        <v>44526</v>
      </c>
      <c r="L10" s="4">
        <v>0</v>
      </c>
      <c r="M10" s="5">
        <v>0.156999999999372</v>
      </c>
      <c r="N10" s="5">
        <f t="shared" ref="N10:N49" si="4">4*6*(M10^(1.522*(6^0.026)))</f>
        <v>1.2531645634481339</v>
      </c>
      <c r="O10" s="5">
        <f t="shared" ref="O10:O49" si="5">N10*0.0827</f>
        <v>0.10363670939716066</v>
      </c>
      <c r="P10" s="3">
        <v>44528</v>
      </c>
      <c r="Q10" s="4">
        <v>0</v>
      </c>
      <c r="R10" s="5">
        <v>0.170039999999999</v>
      </c>
      <c r="S10" s="5">
        <f t="shared" ref="S10:S17" si="6">4*6*(R10^(1.522*(6^0.026)))</f>
        <v>1.423189200610427</v>
      </c>
      <c r="T10" s="5">
        <f t="shared" ref="T10:T17" si="7">S10*0.0827</f>
        <v>0.1176977468904823</v>
      </c>
    </row>
    <row r="11" spans="1:20" x14ac:dyDescent="0.25">
      <c r="A11" s="3">
        <v>44522</v>
      </c>
      <c r="B11" s="4">
        <v>4.1666666666666664E-2</v>
      </c>
      <c r="C11" s="5">
        <v>0.1999999999996</v>
      </c>
      <c r="D11" s="5">
        <f t="shared" si="0"/>
        <v>1.8435161790350918</v>
      </c>
      <c r="E11" s="5">
        <f t="shared" si="1"/>
        <v>0.15245878800620208</v>
      </c>
      <c r="F11" s="3">
        <v>44524</v>
      </c>
      <c r="G11" s="4">
        <v>4.1666666666666664E-2</v>
      </c>
      <c r="H11" s="5">
        <v>0.195999999999216</v>
      </c>
      <c r="I11" s="5">
        <f t="shared" si="2"/>
        <v>1.7850739834406717</v>
      </c>
      <c r="J11" s="5">
        <f t="shared" si="3"/>
        <v>0.14762561843054353</v>
      </c>
      <c r="K11" s="3">
        <v>44526</v>
      </c>
      <c r="L11" s="4">
        <v>4.1666666666666664E-2</v>
      </c>
      <c r="M11" s="5">
        <v>0.17299999999930701</v>
      </c>
      <c r="N11" s="5">
        <f t="shared" si="4"/>
        <v>1.4628979626558776</v>
      </c>
      <c r="O11" s="5">
        <f t="shared" si="5"/>
        <v>0.12098166151164107</v>
      </c>
      <c r="P11" s="3">
        <v>44528</v>
      </c>
      <c r="Q11" s="4">
        <v>4.1666666666666664E-2</v>
      </c>
      <c r="R11" s="5">
        <v>0.17029999999999801</v>
      </c>
      <c r="S11" s="5">
        <f t="shared" si="6"/>
        <v>1.4266607936502742</v>
      </c>
      <c r="T11" s="5">
        <f t="shared" si="7"/>
        <v>0.11798484763487767</v>
      </c>
    </row>
    <row r="12" spans="1:20" x14ac:dyDescent="0.25">
      <c r="A12" s="3">
        <v>44522</v>
      </c>
      <c r="B12" s="4">
        <v>8.3333333333333329E-2</v>
      </c>
      <c r="C12" s="5">
        <v>0.12999999999548001</v>
      </c>
      <c r="D12" s="5">
        <f t="shared" si="0"/>
        <v>0.92751757290367165</v>
      </c>
      <c r="E12" s="5">
        <f t="shared" si="1"/>
        <v>7.6705703279133647E-2</v>
      </c>
      <c r="F12" s="3">
        <v>44524</v>
      </c>
      <c r="G12" s="4">
        <v>8.3333333333333329E-2</v>
      </c>
      <c r="H12" s="5">
        <v>0.21599999999913599</v>
      </c>
      <c r="I12" s="5">
        <f t="shared" si="2"/>
        <v>2.0842213428384553</v>
      </c>
      <c r="J12" s="5">
        <f t="shared" si="3"/>
        <v>0.17236510505274025</v>
      </c>
      <c r="K12" s="3">
        <v>44526</v>
      </c>
      <c r="L12" s="4">
        <v>8.3333333333333329E-2</v>
      </c>
      <c r="M12" s="5">
        <v>0.163999999999344</v>
      </c>
      <c r="N12" s="5">
        <f t="shared" si="4"/>
        <v>1.3434334575110864</v>
      </c>
      <c r="O12" s="5">
        <f t="shared" si="5"/>
        <v>0.11110194693616685</v>
      </c>
      <c r="P12" s="3">
        <v>44528</v>
      </c>
      <c r="Q12" s="4">
        <v>8.3333333333333329E-2</v>
      </c>
      <c r="R12" s="5">
        <v>0.12899999999988401</v>
      </c>
      <c r="S12" s="5">
        <f t="shared" si="6"/>
        <v>0.91616667974027433</v>
      </c>
      <c r="T12" s="5">
        <f t="shared" si="7"/>
        <v>7.5766984414520677E-2</v>
      </c>
    </row>
    <row r="13" spans="1:20" x14ac:dyDescent="0.25">
      <c r="A13" s="3">
        <v>44522</v>
      </c>
      <c r="B13" s="4">
        <v>0.125</v>
      </c>
      <c r="C13" s="5">
        <v>0.166999999999732</v>
      </c>
      <c r="D13" s="5">
        <f t="shared" si="0"/>
        <v>1.3828328731767265</v>
      </c>
      <c r="E13" s="5">
        <f t="shared" si="1"/>
        <v>0.11436027861171529</v>
      </c>
      <c r="F13" s="3">
        <v>44524</v>
      </c>
      <c r="G13" s="4">
        <v>0.125</v>
      </c>
      <c r="H13" s="5">
        <v>0.20899999999916399</v>
      </c>
      <c r="I13" s="5">
        <f t="shared" si="2"/>
        <v>1.9775588975584237</v>
      </c>
      <c r="J13" s="5">
        <f t="shared" si="3"/>
        <v>0.16354412082808165</v>
      </c>
      <c r="K13" s="3">
        <v>44526</v>
      </c>
      <c r="L13" s="4">
        <v>0.125</v>
      </c>
      <c r="M13" s="5">
        <v>0.15499999999937999</v>
      </c>
      <c r="N13" s="5">
        <f t="shared" si="4"/>
        <v>1.2278054350645686</v>
      </c>
      <c r="O13" s="5">
        <f t="shared" si="5"/>
        <v>0.10153950947983982</v>
      </c>
      <c r="P13" s="3">
        <v>44528</v>
      </c>
      <c r="Q13" s="4">
        <v>0.125</v>
      </c>
      <c r="R13" s="5">
        <v>0.15699999999977199</v>
      </c>
      <c r="S13" s="5">
        <f t="shared" si="6"/>
        <v>1.2531645634532247</v>
      </c>
      <c r="T13" s="5">
        <f t="shared" si="7"/>
        <v>0.10363670939758168</v>
      </c>
    </row>
    <row r="14" spans="1:20" x14ac:dyDescent="0.25">
      <c r="A14" s="3">
        <v>44522</v>
      </c>
      <c r="B14" s="4">
        <v>0.16666666666666666</v>
      </c>
      <c r="C14" s="5">
        <v>0.19699999999961201</v>
      </c>
      <c r="D14" s="5">
        <f t="shared" si="0"/>
        <v>1.7996186749774989</v>
      </c>
      <c r="E14" s="5">
        <f t="shared" si="1"/>
        <v>0.14882846442063916</v>
      </c>
      <c r="F14" s="3">
        <v>44524</v>
      </c>
      <c r="G14" s="4">
        <v>0.16666666666666666</v>
      </c>
      <c r="H14" s="5">
        <v>0.202999999999188</v>
      </c>
      <c r="I14" s="5">
        <f t="shared" si="2"/>
        <v>1.8878069539064459</v>
      </c>
      <c r="J14" s="5">
        <f t="shared" si="3"/>
        <v>0.15612163508806307</v>
      </c>
      <c r="K14" s="3">
        <v>44526</v>
      </c>
      <c r="L14" s="4">
        <v>0.16666666666666666</v>
      </c>
      <c r="M14" s="5">
        <v>0.161999999999352</v>
      </c>
      <c r="N14" s="5">
        <f t="shared" si="4"/>
        <v>1.3174037742297746</v>
      </c>
      <c r="O14" s="5">
        <f t="shared" si="5"/>
        <v>0.10894929212880236</v>
      </c>
      <c r="P14" s="3">
        <v>44528</v>
      </c>
      <c r="Q14" s="4">
        <v>0.16666666666666666</v>
      </c>
      <c r="R14" s="5">
        <v>0.15009999999999901</v>
      </c>
      <c r="S14" s="5">
        <f t="shared" si="6"/>
        <v>1.1664967752679924</v>
      </c>
      <c r="T14" s="5">
        <f t="shared" si="7"/>
        <v>9.6469283314662965E-2</v>
      </c>
    </row>
    <row r="15" spans="1:20" x14ac:dyDescent="0.25">
      <c r="A15" s="3">
        <v>44522</v>
      </c>
      <c r="B15" s="4">
        <v>0.20833333333333334</v>
      </c>
      <c r="C15" s="5">
        <v>0.18979999999996</v>
      </c>
      <c r="D15" s="5">
        <f t="shared" si="0"/>
        <v>1.6958837848046171</v>
      </c>
      <c r="E15" s="5">
        <f t="shared" si="1"/>
        <v>0.14024958900334183</v>
      </c>
      <c r="F15" s="3">
        <v>44524</v>
      </c>
      <c r="G15" s="4">
        <v>0.20833333333333334</v>
      </c>
      <c r="H15" s="5">
        <v>0.20499999999918</v>
      </c>
      <c r="I15" s="5">
        <f t="shared" si="2"/>
        <v>1.9175514501328268</v>
      </c>
      <c r="J15" s="5">
        <f t="shared" si="3"/>
        <v>0.15858150492598477</v>
      </c>
      <c r="K15" s="3">
        <v>44526</v>
      </c>
      <c r="L15" s="4">
        <v>0.20833333333333334</v>
      </c>
      <c r="M15" s="5">
        <v>0.15399999999938399</v>
      </c>
      <c r="N15" s="5">
        <f t="shared" si="4"/>
        <v>1.2151984879520388</v>
      </c>
      <c r="O15" s="5">
        <f t="shared" si="5"/>
        <v>0.1004969149536336</v>
      </c>
      <c r="P15" s="3">
        <v>44528</v>
      </c>
      <c r="Q15" s="4">
        <v>0.20833333333333334</v>
      </c>
      <c r="R15" s="5">
        <v>0.16069999999999701</v>
      </c>
      <c r="S15" s="5">
        <f t="shared" si="6"/>
        <v>1.300586508846298</v>
      </c>
      <c r="T15" s="5">
        <f t="shared" si="7"/>
        <v>0.10755850428158883</v>
      </c>
    </row>
    <row r="16" spans="1:20" x14ac:dyDescent="0.25">
      <c r="A16" s="3">
        <v>44522</v>
      </c>
      <c r="B16" s="4">
        <v>0.25</v>
      </c>
      <c r="C16" s="5">
        <v>0.18999999999964001</v>
      </c>
      <c r="D16" s="5">
        <f t="shared" si="0"/>
        <v>1.6987342285144083</v>
      </c>
      <c r="E16" s="5">
        <f t="shared" si="1"/>
        <v>0.14048532069814154</v>
      </c>
      <c r="F16" s="3">
        <v>44524</v>
      </c>
      <c r="G16" s="4">
        <v>0.25</v>
      </c>
      <c r="H16" s="5">
        <v>0.20899999999916399</v>
      </c>
      <c r="I16" s="5">
        <f t="shared" si="2"/>
        <v>1.9775588975584237</v>
      </c>
      <c r="J16" s="5">
        <f t="shared" si="3"/>
        <v>0.16354412082808165</v>
      </c>
      <c r="K16" s="3">
        <v>44526</v>
      </c>
      <c r="L16" s="4">
        <v>0.25</v>
      </c>
      <c r="M16" s="5">
        <v>0.14699999999941199</v>
      </c>
      <c r="N16" s="5">
        <f t="shared" si="4"/>
        <v>1.1283173983150179</v>
      </c>
      <c r="O16" s="5">
        <f t="shared" si="5"/>
        <v>9.3311848840651967E-2</v>
      </c>
      <c r="P16" s="3">
        <v>44528</v>
      </c>
      <c r="Q16" s="4">
        <v>0.25</v>
      </c>
      <c r="R16" s="5">
        <v>0.16003999999999899</v>
      </c>
      <c r="S16" s="5">
        <f t="shared" si="6"/>
        <v>1.2920793801319437</v>
      </c>
      <c r="T16" s="5">
        <f t="shared" si="7"/>
        <v>0.10685496473691174</v>
      </c>
    </row>
    <row r="17" spans="1:20" x14ac:dyDescent="0.25">
      <c r="A17" s="3">
        <v>44522</v>
      </c>
      <c r="B17" s="4">
        <v>0.29166666666666669</v>
      </c>
      <c r="C17" s="5">
        <v>0.19999999999519999</v>
      </c>
      <c r="D17" s="5">
        <f t="shared" si="0"/>
        <v>1.8435161789704195</v>
      </c>
      <c r="E17" s="5">
        <f t="shared" si="1"/>
        <v>0.15245878800085369</v>
      </c>
      <c r="F17" s="3">
        <v>44524</v>
      </c>
      <c r="G17" s="4">
        <v>0.29166666666666669</v>
      </c>
      <c r="H17" s="5">
        <v>0.20499999999918</v>
      </c>
      <c r="I17" s="5">
        <f t="shared" si="2"/>
        <v>1.9175514501328268</v>
      </c>
      <c r="J17" s="5">
        <f t="shared" si="3"/>
        <v>0.15858150492598477</v>
      </c>
      <c r="K17" s="3">
        <v>44526</v>
      </c>
      <c r="L17" s="4">
        <v>0.29166666666666669</v>
      </c>
      <c r="M17" s="5">
        <v>0.14699999999941199</v>
      </c>
      <c r="N17" s="5">
        <f t="shared" si="4"/>
        <v>1.1283173983150179</v>
      </c>
      <c r="O17" s="5">
        <f t="shared" si="5"/>
        <v>9.3311848840651967E-2</v>
      </c>
      <c r="P17" s="3">
        <v>44528</v>
      </c>
      <c r="Q17" s="4">
        <v>0.29166666666666669</v>
      </c>
      <c r="R17" s="5">
        <v>0.14699999999941199</v>
      </c>
      <c r="S17" s="5">
        <f t="shared" si="6"/>
        <v>1.1283173983150179</v>
      </c>
      <c r="T17" s="5">
        <f t="shared" si="7"/>
        <v>9.3311848840651967E-2</v>
      </c>
    </row>
    <row r="18" spans="1:20" x14ac:dyDescent="0.25">
      <c r="A18" s="3">
        <v>44522</v>
      </c>
      <c r="B18" s="4">
        <v>0.33333333333333331</v>
      </c>
      <c r="C18" s="5">
        <v>0.15009999999995899</v>
      </c>
      <c r="D18" s="5">
        <f t="shared" si="0"/>
        <v>1.1664967752674962</v>
      </c>
      <c r="E18" s="5">
        <f t="shared" si="1"/>
        <v>9.6469283314621929E-2</v>
      </c>
      <c r="F18" s="3">
        <v>44524</v>
      </c>
      <c r="G18" s="4">
        <v>0.33333333333333331</v>
      </c>
      <c r="H18" s="5">
        <v>0.18799999999924799</v>
      </c>
      <c r="I18" s="5">
        <f t="shared" si="2"/>
        <v>1.6703102235638934</v>
      </c>
      <c r="J18" s="5">
        <f t="shared" si="3"/>
        <v>0.13813465548873397</v>
      </c>
      <c r="K18" s="3">
        <v>44526</v>
      </c>
      <c r="L18" s="4">
        <v>0.33333333333333331</v>
      </c>
      <c r="M18" s="5">
        <v>0.156999999999372</v>
      </c>
      <c r="N18" s="5">
        <f t="shared" si="4"/>
        <v>1.2531645634481339</v>
      </c>
      <c r="O18" s="5">
        <f t="shared" si="5"/>
        <v>0.10363670939716066</v>
      </c>
      <c r="P18" s="3">
        <v>44528</v>
      </c>
      <c r="Q18" s="4">
        <v>0.33333333333333331</v>
      </c>
      <c r="R18" s="5">
        <v>0.141999999999432</v>
      </c>
      <c r="S18" s="5">
        <f t="shared" ref="S18:S33" si="8">4*6*(R18^(1.522*(6^0.026)))</f>
        <v>1.0677420398772048</v>
      </c>
      <c r="T18" s="5">
        <f t="shared" ref="T18:T33" si="9">S18*0.0827</f>
        <v>8.8302266697844842E-2</v>
      </c>
    </row>
    <row r="19" spans="1:20" x14ac:dyDescent="0.25">
      <c r="A19" s="3">
        <v>44522</v>
      </c>
      <c r="B19" s="4">
        <v>0.375</v>
      </c>
      <c r="C19" s="5">
        <v>0.172999999999708</v>
      </c>
      <c r="D19" s="5">
        <f t="shared" si="0"/>
        <v>1.4628979626612848</v>
      </c>
      <c r="E19" s="5">
        <f t="shared" si="1"/>
        <v>0.12098166151208825</v>
      </c>
      <c r="F19" s="3">
        <v>44524</v>
      </c>
      <c r="G19" s="4">
        <v>0.375</v>
      </c>
      <c r="H19" s="5">
        <v>0.223999999999104</v>
      </c>
      <c r="I19" s="5">
        <f t="shared" si="2"/>
        <v>2.2086610743670727</v>
      </c>
      <c r="J19" s="5">
        <f t="shared" si="3"/>
        <v>0.1826562708501569</v>
      </c>
      <c r="K19" s="3">
        <v>44526</v>
      </c>
      <c r="L19" s="4">
        <v>0.375</v>
      </c>
      <c r="M19" s="5">
        <v>0.175999999999296</v>
      </c>
      <c r="N19" s="5">
        <f t="shared" si="4"/>
        <v>1.5035576244275006</v>
      </c>
      <c r="O19" s="5">
        <f t="shared" si="5"/>
        <v>0.12434421554015429</v>
      </c>
      <c r="P19" s="3">
        <v>44528</v>
      </c>
      <c r="Q19" s="4">
        <v>0.375</v>
      </c>
      <c r="R19" s="5">
        <v>0.170999999999316</v>
      </c>
      <c r="S19" s="5">
        <f t="shared" si="8"/>
        <v>1.4360230555222309</v>
      </c>
      <c r="T19" s="5">
        <f t="shared" si="9"/>
        <v>0.11875910669168849</v>
      </c>
    </row>
    <row r="20" spans="1:20" x14ac:dyDescent="0.25">
      <c r="A20" s="3">
        <v>44522</v>
      </c>
      <c r="B20" s="4">
        <v>0.41666666666666669</v>
      </c>
      <c r="C20" s="5">
        <v>0.17999999999968</v>
      </c>
      <c r="D20" s="5">
        <f t="shared" si="0"/>
        <v>1.5584143133723936</v>
      </c>
      <c r="E20" s="5">
        <f t="shared" si="1"/>
        <v>0.12888086371589694</v>
      </c>
      <c r="F20" s="3">
        <v>44524</v>
      </c>
      <c r="G20" s="4">
        <v>0.41666666666666669</v>
      </c>
      <c r="H20" s="5">
        <v>0.22699999999909201</v>
      </c>
      <c r="I20" s="5">
        <f t="shared" si="2"/>
        <v>2.2560166953634919</v>
      </c>
      <c r="J20" s="5">
        <f t="shared" si="3"/>
        <v>0.18657258070656077</v>
      </c>
      <c r="K20" s="3">
        <v>44526</v>
      </c>
      <c r="L20" s="4">
        <v>0.41666666666666669</v>
      </c>
      <c r="M20" s="5">
        <v>0.17899999999928401</v>
      </c>
      <c r="N20" s="5">
        <f t="shared" si="4"/>
        <v>1.544631477386941</v>
      </c>
      <c r="O20" s="5">
        <f t="shared" si="5"/>
        <v>0.12774102317990002</v>
      </c>
      <c r="P20" s="3">
        <v>44528</v>
      </c>
      <c r="Q20" s="4">
        <v>0.41666666666666669</v>
      </c>
      <c r="R20" s="5">
        <v>0.17299999999930701</v>
      </c>
      <c r="S20" s="5">
        <f t="shared" si="8"/>
        <v>1.4628979626558776</v>
      </c>
      <c r="T20" s="5">
        <f t="shared" si="9"/>
        <v>0.12098166151164107</v>
      </c>
    </row>
    <row r="21" spans="1:20" x14ac:dyDescent="0.25">
      <c r="A21" s="3">
        <v>44522</v>
      </c>
      <c r="B21" s="4">
        <v>0.45833333333333331</v>
      </c>
      <c r="C21" s="5">
        <v>0.17799999999968799</v>
      </c>
      <c r="D21" s="5">
        <f t="shared" si="0"/>
        <v>1.5308943478186343</v>
      </c>
      <c r="E21" s="5">
        <f t="shared" si="1"/>
        <v>0.12660496256460105</v>
      </c>
      <c r="F21" s="3">
        <v>44524</v>
      </c>
      <c r="G21" s="4">
        <v>0.45833333333333331</v>
      </c>
      <c r="H21" s="5">
        <v>0.231999999999072</v>
      </c>
      <c r="I21" s="5">
        <f t="shared" si="2"/>
        <v>2.3357719476567684</v>
      </c>
      <c r="J21" s="5">
        <f t="shared" si="3"/>
        <v>0.19316834007121475</v>
      </c>
      <c r="K21" s="3">
        <v>44526</v>
      </c>
      <c r="L21" s="4">
        <v>0.45833333333333331</v>
      </c>
      <c r="M21" s="5">
        <v>0.18899999999924399</v>
      </c>
      <c r="N21" s="5">
        <f t="shared" si="4"/>
        <v>1.684499870990334</v>
      </c>
      <c r="O21" s="5">
        <f t="shared" si="5"/>
        <v>0.13930813933090061</v>
      </c>
      <c r="P21" s="3">
        <v>44528</v>
      </c>
      <c r="Q21" s="4">
        <v>0.45833333333333331</v>
      </c>
      <c r="R21" s="5">
        <v>0.16599999999933601</v>
      </c>
      <c r="S21" s="5">
        <f t="shared" si="8"/>
        <v>1.3696525709558354</v>
      </c>
      <c r="T21" s="5">
        <f t="shared" si="9"/>
        <v>0.11327026761804758</v>
      </c>
    </row>
    <row r="22" spans="1:20" x14ac:dyDescent="0.25">
      <c r="A22" s="3">
        <v>44522</v>
      </c>
      <c r="B22" s="4">
        <v>0.5</v>
      </c>
      <c r="C22" s="5">
        <v>0.16999999999532001</v>
      </c>
      <c r="D22" s="5">
        <f t="shared" si="0"/>
        <v>1.422655389269428</v>
      </c>
      <c r="E22" s="5">
        <f t="shared" si="1"/>
        <v>0.1176536006925817</v>
      </c>
      <c r="F22" s="3">
        <v>44524</v>
      </c>
      <c r="G22" s="4">
        <v>0.5</v>
      </c>
      <c r="H22" s="5">
        <v>0.23599999999905599</v>
      </c>
      <c r="I22" s="5">
        <f t="shared" si="2"/>
        <v>2.4003171961647061</v>
      </c>
      <c r="J22" s="5">
        <f t="shared" si="3"/>
        <v>0.19850623212282117</v>
      </c>
      <c r="K22" s="3">
        <v>44526</v>
      </c>
      <c r="L22" s="4">
        <v>0.5</v>
      </c>
      <c r="M22" s="5">
        <v>0.182999999999268</v>
      </c>
      <c r="N22" s="5">
        <f t="shared" si="4"/>
        <v>1.6000360325720409</v>
      </c>
      <c r="O22" s="5">
        <f t="shared" si="5"/>
        <v>0.13232297989370778</v>
      </c>
      <c r="P22" s="3">
        <v>44528</v>
      </c>
      <c r="Q22" s="4">
        <v>0.5</v>
      </c>
      <c r="R22" s="5">
        <v>0.17999999999928001</v>
      </c>
      <c r="S22" s="5">
        <f t="shared" si="8"/>
        <v>1.5584143133668724</v>
      </c>
      <c r="T22" s="5">
        <f t="shared" si="9"/>
        <v>0.12888086371544033</v>
      </c>
    </row>
    <row r="23" spans="1:20" x14ac:dyDescent="0.25">
      <c r="A23" s="3">
        <v>44522</v>
      </c>
      <c r="B23" s="4">
        <v>0.54166666666666663</v>
      </c>
      <c r="C23" s="5">
        <v>0.19999999999920001</v>
      </c>
      <c r="D23" s="5">
        <f t="shared" si="0"/>
        <v>1.8435161790292129</v>
      </c>
      <c r="E23" s="5">
        <f t="shared" si="1"/>
        <v>0.15245878800571591</v>
      </c>
      <c r="F23" s="3">
        <v>44524</v>
      </c>
      <c r="G23" s="4">
        <v>0.54166666666666663</v>
      </c>
      <c r="H23" s="5">
        <v>0.23999999999904001</v>
      </c>
      <c r="I23" s="5">
        <f t="shared" si="2"/>
        <v>2.4655162194317937</v>
      </c>
      <c r="J23" s="5">
        <f t="shared" si="3"/>
        <v>0.20389819134700932</v>
      </c>
      <c r="K23" s="3">
        <v>44526</v>
      </c>
      <c r="L23" s="4">
        <v>0.54166666666666663</v>
      </c>
      <c r="M23" s="5">
        <v>0.17499999999929999</v>
      </c>
      <c r="N23" s="5">
        <f t="shared" si="4"/>
        <v>1.4899582409582866</v>
      </c>
      <c r="O23" s="5">
        <f t="shared" si="5"/>
        <v>0.1232195465272503</v>
      </c>
      <c r="P23" s="3">
        <v>44528</v>
      </c>
      <c r="Q23" s="4">
        <v>0.54166666666666663</v>
      </c>
      <c r="R23" s="5">
        <v>0.17299999999930701</v>
      </c>
      <c r="S23" s="5">
        <f t="shared" si="8"/>
        <v>1.4628979626558776</v>
      </c>
      <c r="T23" s="5">
        <f t="shared" si="9"/>
        <v>0.12098166151164107</v>
      </c>
    </row>
    <row r="24" spans="1:20" x14ac:dyDescent="0.25">
      <c r="A24" s="3">
        <v>44522</v>
      </c>
      <c r="B24" s="4">
        <v>0.58333333333333337</v>
      </c>
      <c r="C24" s="5">
        <v>0.18999999999924</v>
      </c>
      <c r="D24" s="5">
        <f t="shared" si="0"/>
        <v>1.6987342285087048</v>
      </c>
      <c r="E24" s="5">
        <f t="shared" si="1"/>
        <v>0.14048532069766989</v>
      </c>
      <c r="F24" s="3">
        <v>44524</v>
      </c>
      <c r="G24" s="4">
        <v>0.58333333333333337</v>
      </c>
      <c r="H24" s="5">
        <v>0.23399999999906401</v>
      </c>
      <c r="I24" s="5">
        <f t="shared" si="2"/>
        <v>2.3679625684403516</v>
      </c>
      <c r="J24" s="5">
        <f t="shared" si="3"/>
        <v>0.19583050441001706</v>
      </c>
      <c r="K24" s="3">
        <v>44526</v>
      </c>
      <c r="L24" s="4">
        <v>0.58333333333333337</v>
      </c>
      <c r="M24" s="5">
        <v>0.18899999999924399</v>
      </c>
      <c r="N24" s="5">
        <f t="shared" si="4"/>
        <v>1.684499870990334</v>
      </c>
      <c r="O24" s="5">
        <f t="shared" si="5"/>
        <v>0.13930813933090061</v>
      </c>
      <c r="P24" s="3">
        <v>44528</v>
      </c>
      <c r="Q24" s="4">
        <v>0.58333333333333337</v>
      </c>
      <c r="R24" s="5">
        <v>0.17499999999929999</v>
      </c>
      <c r="S24" s="5">
        <f t="shared" si="8"/>
        <v>1.4899582409582866</v>
      </c>
      <c r="T24" s="5">
        <f t="shared" si="9"/>
        <v>0.1232195465272503</v>
      </c>
    </row>
    <row r="25" spans="1:20" x14ac:dyDescent="0.25">
      <c r="A25" s="3">
        <v>44522</v>
      </c>
      <c r="B25" s="4">
        <v>0.625</v>
      </c>
      <c r="C25" s="5">
        <v>0.18469999999998099</v>
      </c>
      <c r="D25" s="5">
        <f t="shared" si="0"/>
        <v>1.6238028170288452</v>
      </c>
      <c r="E25" s="5">
        <f t="shared" si="1"/>
        <v>0.13428849296828549</v>
      </c>
      <c r="F25" s="3">
        <v>44524</v>
      </c>
      <c r="G25" s="4">
        <v>0.625</v>
      </c>
      <c r="H25" s="5">
        <v>0.22799999999908799</v>
      </c>
      <c r="I25" s="5">
        <f t="shared" si="2"/>
        <v>2.2718850208831287</v>
      </c>
      <c r="J25" s="5">
        <f t="shared" si="3"/>
        <v>0.18788489122703472</v>
      </c>
      <c r="K25" s="3">
        <v>44526</v>
      </c>
      <c r="L25" s="4">
        <v>0.625</v>
      </c>
      <c r="M25" s="5">
        <v>0.20899999999916399</v>
      </c>
      <c r="N25" s="5">
        <f t="shared" si="4"/>
        <v>1.9775588975584237</v>
      </c>
      <c r="O25" s="5">
        <f t="shared" si="5"/>
        <v>0.16354412082808165</v>
      </c>
      <c r="P25" s="3">
        <v>44528</v>
      </c>
      <c r="Q25" s="4">
        <v>0.625</v>
      </c>
      <c r="R25" s="5">
        <v>0.17999999999928001</v>
      </c>
      <c r="S25" s="5">
        <f t="shared" si="8"/>
        <v>1.5584143133668724</v>
      </c>
      <c r="T25" s="5">
        <f t="shared" si="9"/>
        <v>0.12888086371544033</v>
      </c>
    </row>
    <row r="26" spans="1:20" x14ac:dyDescent="0.25">
      <c r="A26" s="3">
        <v>44522</v>
      </c>
      <c r="B26" s="4">
        <v>0.66666666666666663</v>
      </c>
      <c r="C26" s="5">
        <v>0.16399999999974399</v>
      </c>
      <c r="D26" s="5">
        <f t="shared" si="0"/>
        <v>1.3434334575163112</v>
      </c>
      <c r="E26" s="5">
        <f t="shared" si="1"/>
        <v>0.11110194693659893</v>
      </c>
      <c r="F26" s="3">
        <v>44524</v>
      </c>
      <c r="G26" s="4">
        <v>0.66666666666666663</v>
      </c>
      <c r="H26" s="5">
        <v>0.24199999999903199</v>
      </c>
      <c r="I26" s="5">
        <f t="shared" si="2"/>
        <v>2.4983595050602263</v>
      </c>
      <c r="J26" s="5">
        <f t="shared" si="3"/>
        <v>0.20661433106848071</v>
      </c>
      <c r="K26" s="3">
        <v>44526</v>
      </c>
      <c r="L26" s="4">
        <v>0.66666666666666663</v>
      </c>
      <c r="M26" s="5">
        <v>0.202999999999188</v>
      </c>
      <c r="N26" s="5">
        <f t="shared" si="4"/>
        <v>1.8878069539064459</v>
      </c>
      <c r="O26" s="5">
        <f t="shared" si="5"/>
        <v>0.15612163508806307</v>
      </c>
      <c r="P26" s="3">
        <v>44528</v>
      </c>
      <c r="Q26" s="4">
        <v>0.66666666666666663</v>
      </c>
      <c r="R26" s="5">
        <v>0.20899999999916399</v>
      </c>
      <c r="S26" s="5">
        <f t="shared" si="8"/>
        <v>1.9775588975584237</v>
      </c>
      <c r="T26" s="5">
        <f t="shared" si="9"/>
        <v>0.16354412082808165</v>
      </c>
    </row>
    <row r="27" spans="1:20" x14ac:dyDescent="0.25">
      <c r="A27" s="3">
        <v>44522</v>
      </c>
      <c r="B27" s="4">
        <v>0.70833333333333337</v>
      </c>
      <c r="C27" s="5">
        <v>0.170039999999999</v>
      </c>
      <c r="D27" s="5">
        <f t="shared" si="0"/>
        <v>1.423189200610427</v>
      </c>
      <c r="E27" s="5">
        <f t="shared" si="1"/>
        <v>0.1176977468904823</v>
      </c>
      <c r="F27" s="3">
        <v>44524</v>
      </c>
      <c r="G27" s="4">
        <v>0.70833333333333337</v>
      </c>
      <c r="H27" s="5">
        <v>0.197999999999208</v>
      </c>
      <c r="I27" s="5">
        <f t="shared" si="2"/>
        <v>1.8142073314120344</v>
      </c>
      <c r="J27" s="5">
        <f t="shared" si="3"/>
        <v>0.15003494630777522</v>
      </c>
      <c r="K27" s="3">
        <v>44526</v>
      </c>
      <c r="L27" s="4">
        <v>0.70833333333333337</v>
      </c>
      <c r="M27" s="5">
        <v>0.20499999999918</v>
      </c>
      <c r="N27" s="5">
        <f t="shared" si="4"/>
        <v>1.9175514501328268</v>
      </c>
      <c r="O27" s="5">
        <f t="shared" si="5"/>
        <v>0.15858150492598477</v>
      </c>
      <c r="P27" s="3">
        <v>44528</v>
      </c>
      <c r="Q27" s="4">
        <v>0.70833333333333337</v>
      </c>
      <c r="R27" s="5">
        <v>0.202999999999188</v>
      </c>
      <c r="S27" s="5">
        <f t="shared" si="8"/>
        <v>1.8878069539064459</v>
      </c>
      <c r="T27" s="5">
        <f t="shared" si="9"/>
        <v>0.15612163508806307</v>
      </c>
    </row>
    <row r="28" spans="1:20" x14ac:dyDescent="0.25">
      <c r="A28" s="3">
        <v>44522</v>
      </c>
      <c r="B28" s="4">
        <v>0.75</v>
      </c>
      <c r="C28" s="5">
        <v>0.17029999999999801</v>
      </c>
      <c r="D28" s="5">
        <f t="shared" si="0"/>
        <v>1.4266607936502742</v>
      </c>
      <c r="E28" s="5">
        <f t="shared" si="1"/>
        <v>0.11798484763487767</v>
      </c>
      <c r="F28" s="3">
        <v>44524</v>
      </c>
      <c r="G28" s="4">
        <v>0.75</v>
      </c>
      <c r="H28" s="5">
        <v>0.17999999999928001</v>
      </c>
      <c r="I28" s="5">
        <f t="shared" si="2"/>
        <v>1.5584143133668724</v>
      </c>
      <c r="J28" s="5">
        <f t="shared" si="3"/>
        <v>0.12888086371544033</v>
      </c>
      <c r="K28" s="3">
        <v>44526</v>
      </c>
      <c r="L28" s="4">
        <v>0.75</v>
      </c>
      <c r="M28" s="5">
        <v>0.20899999999916399</v>
      </c>
      <c r="N28" s="5">
        <f t="shared" si="4"/>
        <v>1.9775588975584237</v>
      </c>
      <c r="O28" s="5">
        <f t="shared" si="5"/>
        <v>0.16354412082808165</v>
      </c>
      <c r="P28" s="3">
        <v>44528</v>
      </c>
      <c r="Q28" s="4">
        <v>0.75</v>
      </c>
      <c r="R28" s="5">
        <v>0.20499999999918</v>
      </c>
      <c r="S28" s="5">
        <f t="shared" si="8"/>
        <v>1.9175514501328268</v>
      </c>
      <c r="T28" s="5">
        <f t="shared" si="9"/>
        <v>0.15858150492598477</v>
      </c>
    </row>
    <row r="29" spans="1:20" x14ac:dyDescent="0.25">
      <c r="A29" s="3">
        <v>44522</v>
      </c>
      <c r="B29" s="4">
        <v>0.79166666666666663</v>
      </c>
      <c r="C29" s="5">
        <v>0.12899999999988401</v>
      </c>
      <c r="D29" s="5">
        <f t="shared" si="0"/>
        <v>0.91616667974027433</v>
      </c>
      <c r="E29" s="5">
        <f t="shared" si="1"/>
        <v>7.5766984414520677E-2</v>
      </c>
      <c r="F29" s="3">
        <v>44524</v>
      </c>
      <c r="G29" s="4">
        <v>0.79166666666666663</v>
      </c>
      <c r="H29" s="5">
        <v>0.18099999999927599</v>
      </c>
      <c r="I29" s="5">
        <f t="shared" si="2"/>
        <v>1.5722427526358529</v>
      </c>
      <c r="J29" s="5">
        <f t="shared" si="3"/>
        <v>0.13002447564298503</v>
      </c>
      <c r="K29" s="3">
        <v>44526</v>
      </c>
      <c r="L29" s="4">
        <v>0.79166666666666663</v>
      </c>
      <c r="M29" s="5">
        <v>0.20499999999918</v>
      </c>
      <c r="N29" s="5">
        <f t="shared" si="4"/>
        <v>1.9175514501328268</v>
      </c>
      <c r="O29" s="5">
        <f t="shared" si="5"/>
        <v>0.15858150492598477</v>
      </c>
      <c r="P29" s="3">
        <v>44528</v>
      </c>
      <c r="Q29" s="4">
        <v>0.79166666666666663</v>
      </c>
      <c r="R29" s="5">
        <v>0.20899999999916399</v>
      </c>
      <c r="S29" s="5">
        <f t="shared" si="8"/>
        <v>1.9775588975584237</v>
      </c>
      <c r="T29" s="5">
        <f t="shared" si="9"/>
        <v>0.16354412082808165</v>
      </c>
    </row>
    <row r="30" spans="1:20" x14ac:dyDescent="0.25">
      <c r="A30" s="3">
        <v>44522</v>
      </c>
      <c r="B30" s="4">
        <v>0.83333333333333337</v>
      </c>
      <c r="C30" s="5">
        <v>0.15699999999977199</v>
      </c>
      <c r="D30" s="5">
        <f t="shared" si="0"/>
        <v>1.2531645634532247</v>
      </c>
      <c r="E30" s="5">
        <f t="shared" si="1"/>
        <v>0.10363670939758168</v>
      </c>
      <c r="F30" s="3">
        <v>44524</v>
      </c>
      <c r="G30" s="4">
        <v>0.83333333333333337</v>
      </c>
      <c r="H30" s="5">
        <v>0.19299999999922801</v>
      </c>
      <c r="I30" s="5">
        <f t="shared" si="2"/>
        <v>1.7417046096075226</v>
      </c>
      <c r="J30" s="5">
        <f t="shared" si="3"/>
        <v>0.14403897121454212</v>
      </c>
      <c r="K30" s="3">
        <v>44526</v>
      </c>
      <c r="L30" s="4">
        <v>0.83333333333333337</v>
      </c>
      <c r="M30" s="5">
        <v>0.18799999999924799</v>
      </c>
      <c r="N30" s="5">
        <f t="shared" si="4"/>
        <v>1.6703102235638934</v>
      </c>
      <c r="O30" s="5">
        <f t="shared" si="5"/>
        <v>0.13813465548873397</v>
      </c>
      <c r="P30" s="3">
        <v>44528</v>
      </c>
      <c r="Q30" s="4">
        <v>0.83333333333333337</v>
      </c>
      <c r="R30" s="5">
        <v>0.20499999999918</v>
      </c>
      <c r="S30" s="5">
        <f t="shared" si="8"/>
        <v>1.9175514501328268</v>
      </c>
      <c r="T30" s="5">
        <f t="shared" si="9"/>
        <v>0.15858150492598477</v>
      </c>
    </row>
    <row r="31" spans="1:20" x14ac:dyDescent="0.25">
      <c r="A31" s="3">
        <v>44522</v>
      </c>
      <c r="B31" s="4">
        <v>0.875</v>
      </c>
      <c r="C31" s="5">
        <v>0.15009999999999901</v>
      </c>
      <c r="D31" s="5">
        <f t="shared" si="0"/>
        <v>1.1664967752679924</v>
      </c>
      <c r="E31" s="5">
        <f t="shared" si="1"/>
        <v>9.6469283314662965E-2</v>
      </c>
      <c r="F31" s="3">
        <v>44524</v>
      </c>
      <c r="G31" s="4">
        <v>0.875</v>
      </c>
      <c r="H31" s="5">
        <v>0.17899999999928401</v>
      </c>
      <c r="I31" s="5">
        <f t="shared" si="2"/>
        <v>1.544631477386941</v>
      </c>
      <c r="J31" s="5">
        <f t="shared" si="3"/>
        <v>0.12774102317990002</v>
      </c>
      <c r="K31" s="3">
        <v>44526</v>
      </c>
      <c r="L31" s="4">
        <v>0.875</v>
      </c>
      <c r="M31" s="5">
        <v>0.223999999999104</v>
      </c>
      <c r="N31" s="5">
        <f t="shared" si="4"/>
        <v>2.2086610743670727</v>
      </c>
      <c r="O31" s="5">
        <f t="shared" si="5"/>
        <v>0.1826562708501569</v>
      </c>
      <c r="P31" s="3">
        <v>44528</v>
      </c>
      <c r="Q31" s="4">
        <v>0.875</v>
      </c>
      <c r="R31" s="5">
        <v>0.18799999999924799</v>
      </c>
      <c r="S31" s="5">
        <f t="shared" si="8"/>
        <v>1.6703102235638934</v>
      </c>
      <c r="T31" s="5">
        <f t="shared" si="9"/>
        <v>0.13813465548873397</v>
      </c>
    </row>
    <row r="32" spans="1:20" x14ac:dyDescent="0.25">
      <c r="A32" s="3">
        <v>44522</v>
      </c>
      <c r="B32" s="4">
        <v>0.91666666666666663</v>
      </c>
      <c r="C32" s="5">
        <v>0.16069999999999701</v>
      </c>
      <c r="D32" s="5">
        <f t="shared" si="0"/>
        <v>1.300586508846298</v>
      </c>
      <c r="E32" s="5">
        <f t="shared" si="1"/>
        <v>0.10755850428158883</v>
      </c>
      <c r="F32" s="3">
        <v>44524</v>
      </c>
      <c r="G32" s="4">
        <v>0.91666666666666663</v>
      </c>
      <c r="H32" s="5">
        <v>0.18699999999925199</v>
      </c>
      <c r="I32" s="5">
        <f t="shared" si="2"/>
        <v>1.6561653824945812</v>
      </c>
      <c r="J32" s="5">
        <f t="shared" si="3"/>
        <v>0.13696487713230185</v>
      </c>
      <c r="K32" s="3">
        <v>44526</v>
      </c>
      <c r="L32" s="4">
        <v>0.91666666666666663</v>
      </c>
      <c r="M32" s="5">
        <v>0.22699999999909201</v>
      </c>
      <c r="N32" s="5">
        <f t="shared" si="4"/>
        <v>2.2560166953634919</v>
      </c>
      <c r="O32" s="5">
        <f t="shared" si="5"/>
        <v>0.18657258070656077</v>
      </c>
      <c r="P32" s="3">
        <v>44528</v>
      </c>
      <c r="Q32" s="4">
        <v>0.91666666666666663</v>
      </c>
      <c r="R32" s="5">
        <v>0.223999999999104</v>
      </c>
      <c r="S32" s="5">
        <f t="shared" si="8"/>
        <v>2.2086610743670727</v>
      </c>
      <c r="T32" s="5">
        <f t="shared" si="9"/>
        <v>0.1826562708501569</v>
      </c>
    </row>
    <row r="33" spans="1:20" x14ac:dyDescent="0.25">
      <c r="A33" s="3">
        <v>44522</v>
      </c>
      <c r="B33" s="4">
        <v>0.95833333333333337</v>
      </c>
      <c r="C33" s="5">
        <v>0.16003999999999899</v>
      </c>
      <c r="D33" s="5">
        <f t="shared" si="0"/>
        <v>1.2920793801319437</v>
      </c>
      <c r="E33" s="5">
        <f t="shared" si="1"/>
        <v>0.10685496473691174</v>
      </c>
      <c r="F33" s="3">
        <v>44524</v>
      </c>
      <c r="G33" s="4">
        <v>0.95833333333333337</v>
      </c>
      <c r="H33" s="5">
        <v>0.18899999999924399</v>
      </c>
      <c r="I33" s="5">
        <f t="shared" si="2"/>
        <v>1.684499870990334</v>
      </c>
      <c r="J33" s="5">
        <f t="shared" si="3"/>
        <v>0.13930813933090061</v>
      </c>
      <c r="K33" s="3">
        <v>44526</v>
      </c>
      <c r="L33" s="4">
        <v>0.95833333333333337</v>
      </c>
      <c r="M33" s="5">
        <v>0.156999999999372</v>
      </c>
      <c r="N33" s="5">
        <f t="shared" si="4"/>
        <v>1.2531645634481339</v>
      </c>
      <c r="O33" s="5">
        <f t="shared" si="5"/>
        <v>0.10363670939716066</v>
      </c>
      <c r="P33" s="3">
        <v>44528</v>
      </c>
      <c r="Q33" s="4">
        <v>0.95833333333333337</v>
      </c>
      <c r="R33" s="5">
        <v>0.22699999999909201</v>
      </c>
      <c r="S33" s="5">
        <f t="shared" si="8"/>
        <v>2.2560166953634919</v>
      </c>
      <c r="T33" s="5">
        <f t="shared" si="9"/>
        <v>0.18657258070656077</v>
      </c>
    </row>
    <row r="34" spans="1:20" ht="15.75" thickBot="1" x14ac:dyDescent="0.3">
      <c r="A34" s="3">
        <v>44523</v>
      </c>
      <c r="B34" s="4">
        <v>0</v>
      </c>
      <c r="C34" s="5">
        <v>0.170149999999999</v>
      </c>
      <c r="D34" s="5">
        <f t="shared" si="0"/>
        <v>1.4246575666150556</v>
      </c>
      <c r="E34" s="5">
        <f t="shared" si="1"/>
        <v>0.1178191807590651</v>
      </c>
      <c r="F34" s="3">
        <v>44525</v>
      </c>
      <c r="G34" s="4">
        <v>0</v>
      </c>
      <c r="H34" s="5">
        <v>0.183999999999264</v>
      </c>
      <c r="I34" s="5">
        <f t="shared" si="2"/>
        <v>1.6140006709728403</v>
      </c>
      <c r="J34" s="5">
        <f t="shared" si="3"/>
        <v>0.13347785548945387</v>
      </c>
      <c r="K34" s="3">
        <v>44527</v>
      </c>
      <c r="L34" s="4">
        <v>0</v>
      </c>
      <c r="M34" s="5">
        <v>0.16699999999933199</v>
      </c>
      <c r="N34" s="5">
        <f t="shared" si="4"/>
        <v>1.3828328731714454</v>
      </c>
      <c r="O34" s="5">
        <f t="shared" si="5"/>
        <v>0.11436027861127854</v>
      </c>
    </row>
    <row r="35" spans="1:20" ht="15.75" thickBot="1" x14ac:dyDescent="0.3">
      <c r="A35" s="3">
        <v>44523</v>
      </c>
      <c r="B35" s="4">
        <v>4.1666666666666664E-2</v>
      </c>
      <c r="C35" s="5">
        <v>0.17222000000000001</v>
      </c>
      <c r="D35" s="5">
        <f t="shared" si="0"/>
        <v>1.4523946510219545</v>
      </c>
      <c r="E35" s="5">
        <f t="shared" si="1"/>
        <v>0.12011303763951563</v>
      </c>
      <c r="F35" s="3">
        <v>44525</v>
      </c>
      <c r="G35" s="4">
        <v>4.1666666666666664E-2</v>
      </c>
      <c r="H35" s="5">
        <v>0.17399999999930399</v>
      </c>
      <c r="I35" s="5">
        <f t="shared" si="2"/>
        <v>1.4764049846031941</v>
      </c>
      <c r="J35" s="5">
        <f t="shared" si="3"/>
        <v>0.12209869222668415</v>
      </c>
      <c r="K35" s="3">
        <v>44527</v>
      </c>
      <c r="L35" s="4">
        <v>4.1666666666666664E-2</v>
      </c>
      <c r="M35" s="5">
        <v>0.16099999999935599</v>
      </c>
      <c r="N35" s="5">
        <f t="shared" si="4"/>
        <v>1.3044602634811382</v>
      </c>
      <c r="O35" s="5">
        <f t="shared" si="5"/>
        <v>0.10787886378989012</v>
      </c>
      <c r="Q35" s="6" t="s">
        <v>10</v>
      </c>
      <c r="R35" s="7"/>
      <c r="S35" s="7"/>
      <c r="T35" s="8">
        <f>SUM(E10:E57)+SUM(J10:J57)+SUM(O10:O57)+SUM(T10:T33)</f>
        <v>22.157455426845466</v>
      </c>
    </row>
    <row r="36" spans="1:20" x14ac:dyDescent="0.25">
      <c r="A36" s="3">
        <v>44523</v>
      </c>
      <c r="B36" s="4">
        <v>8.3333333333333329E-2</v>
      </c>
      <c r="C36" s="5">
        <v>0.18999999999924</v>
      </c>
      <c r="D36" s="5">
        <f t="shared" si="0"/>
        <v>1.6987342285087048</v>
      </c>
      <c r="E36" s="5">
        <f t="shared" si="1"/>
        <v>0.14048532069766989</v>
      </c>
      <c r="F36" s="3">
        <v>44525</v>
      </c>
      <c r="G36" s="4">
        <v>8.3333333333333329E-2</v>
      </c>
      <c r="H36" s="5">
        <v>0.183999999999264</v>
      </c>
      <c r="I36" s="5">
        <f t="shared" si="2"/>
        <v>1.6140006709728403</v>
      </c>
      <c r="J36" s="5">
        <f t="shared" si="3"/>
        <v>0.13347785548945387</v>
      </c>
      <c r="K36" s="3">
        <v>44527</v>
      </c>
      <c r="L36" s="4">
        <v>8.3333333333333329E-2</v>
      </c>
      <c r="M36" s="5">
        <v>0.15099999999939601</v>
      </c>
      <c r="N36" s="5">
        <f t="shared" si="4"/>
        <v>1.1776696462549423</v>
      </c>
      <c r="O36" s="5">
        <f t="shared" si="5"/>
        <v>9.7393279745283723E-2</v>
      </c>
    </row>
    <row r="37" spans="1:20" x14ac:dyDescent="0.25">
      <c r="A37" s="3">
        <v>44523</v>
      </c>
      <c r="B37" s="4">
        <v>0.125</v>
      </c>
      <c r="C37" s="5">
        <v>0.18999999999924</v>
      </c>
      <c r="D37" s="5">
        <f t="shared" si="0"/>
        <v>1.6987342285087048</v>
      </c>
      <c r="E37" s="5">
        <f t="shared" si="1"/>
        <v>0.14048532069766989</v>
      </c>
      <c r="F37" s="3">
        <v>44525</v>
      </c>
      <c r="G37" s="4">
        <v>0.125</v>
      </c>
      <c r="H37" s="5">
        <v>0.17199999999931201</v>
      </c>
      <c r="I37" s="5">
        <f t="shared" si="2"/>
        <v>1.4494372832801965</v>
      </c>
      <c r="J37" s="5">
        <f t="shared" si="3"/>
        <v>0.11986846332727225</v>
      </c>
      <c r="K37" s="3">
        <v>44527</v>
      </c>
      <c r="L37" s="4">
        <v>0.125</v>
      </c>
      <c r="M37" s="5">
        <v>0.15299999999938799</v>
      </c>
      <c r="N37" s="5">
        <f t="shared" si="4"/>
        <v>1.2026401215945319</v>
      </c>
      <c r="O37" s="5">
        <f t="shared" si="5"/>
        <v>9.945833805586779E-2</v>
      </c>
    </row>
    <row r="38" spans="1:20" x14ac:dyDescent="0.25">
      <c r="A38" s="3">
        <v>44523</v>
      </c>
      <c r="B38" s="4">
        <v>0.16666666666666666</v>
      </c>
      <c r="C38" s="5">
        <v>0.18009999999999901</v>
      </c>
      <c r="D38" s="5">
        <f t="shared" si="0"/>
        <v>1.5597951068501468</v>
      </c>
      <c r="E38" s="5">
        <f t="shared" si="1"/>
        <v>0.12899505533650713</v>
      </c>
      <c r="F38" s="3">
        <v>44525</v>
      </c>
      <c r="G38" s="4">
        <v>0.16666666666666666</v>
      </c>
      <c r="H38" s="5">
        <v>0.17799999999928801</v>
      </c>
      <c r="I38" s="5">
        <f t="shared" si="2"/>
        <v>1.5308943478131489</v>
      </c>
      <c r="J38" s="5">
        <f t="shared" si="3"/>
        <v>0.12660496256414741</v>
      </c>
      <c r="K38" s="3">
        <v>44527</v>
      </c>
      <c r="L38" s="4">
        <v>0.16666666666666666</v>
      </c>
      <c r="M38" s="5">
        <v>0.16099999999935599</v>
      </c>
      <c r="N38" s="5">
        <f t="shared" si="4"/>
        <v>1.3044602634811382</v>
      </c>
      <c r="O38" s="5">
        <f t="shared" si="5"/>
        <v>0.10787886378989012</v>
      </c>
    </row>
    <row r="39" spans="1:20" x14ac:dyDescent="0.25">
      <c r="A39" s="3">
        <v>44523</v>
      </c>
      <c r="B39" s="4">
        <v>0.20833333333333334</v>
      </c>
      <c r="C39" s="5">
        <v>0.17999999999968</v>
      </c>
      <c r="D39" s="5">
        <f t="shared" si="0"/>
        <v>1.5584143133723936</v>
      </c>
      <c r="E39" s="5">
        <f t="shared" si="1"/>
        <v>0.12888086371589694</v>
      </c>
      <c r="F39" s="3">
        <v>44525</v>
      </c>
      <c r="G39" s="4">
        <v>0.20833333333333334</v>
      </c>
      <c r="H39" s="5">
        <v>0.16999999999932</v>
      </c>
      <c r="I39" s="5">
        <f t="shared" si="2"/>
        <v>1.4226553893228056</v>
      </c>
      <c r="J39" s="5">
        <f t="shared" si="3"/>
        <v>0.11765360069699601</v>
      </c>
      <c r="K39" s="3">
        <v>44527</v>
      </c>
      <c r="L39" s="4">
        <v>0.20833333333333334</v>
      </c>
      <c r="M39" s="5">
        <v>0.148999999999404</v>
      </c>
      <c r="N39" s="5">
        <f t="shared" si="4"/>
        <v>1.1528950512367115</v>
      </c>
      <c r="O39" s="5">
        <f t="shared" si="5"/>
        <v>9.5344420737276045E-2</v>
      </c>
    </row>
    <row r="40" spans="1:20" x14ac:dyDescent="0.25">
      <c r="A40" s="3">
        <v>44523</v>
      </c>
      <c r="B40" s="4">
        <v>0.25</v>
      </c>
      <c r="C40" s="5">
        <v>0.16219999999999099</v>
      </c>
      <c r="D40" s="5">
        <f t="shared" si="0"/>
        <v>1.319998191412695</v>
      </c>
      <c r="E40" s="5">
        <f t="shared" si="1"/>
        <v>0.10916385042982987</v>
      </c>
      <c r="F40" s="3">
        <v>44525</v>
      </c>
      <c r="G40" s="4">
        <v>0.25</v>
      </c>
      <c r="H40" s="5">
        <v>0.16599999999933601</v>
      </c>
      <c r="I40" s="5">
        <f t="shared" si="2"/>
        <v>1.3696525709558354</v>
      </c>
      <c r="J40" s="5">
        <f t="shared" si="3"/>
        <v>0.11327026761804758</v>
      </c>
      <c r="K40" s="3">
        <v>44527</v>
      </c>
      <c r="L40" s="4">
        <v>0.25</v>
      </c>
      <c r="M40" s="5">
        <v>0.15799999999936801</v>
      </c>
      <c r="N40" s="5">
        <f t="shared" si="4"/>
        <v>1.2659164935212428</v>
      </c>
      <c r="O40" s="5">
        <f t="shared" si="5"/>
        <v>0.10469129401420678</v>
      </c>
    </row>
    <row r="41" spans="1:20" x14ac:dyDescent="0.25">
      <c r="A41" s="3">
        <v>44523</v>
      </c>
      <c r="B41" s="4">
        <v>0.29166666666666669</v>
      </c>
      <c r="C41" s="5">
        <v>0.16999999999932</v>
      </c>
      <c r="D41" s="5">
        <f t="shared" si="0"/>
        <v>1.4226553893228056</v>
      </c>
      <c r="E41" s="5">
        <f t="shared" si="1"/>
        <v>0.11765360069699601</v>
      </c>
      <c r="F41" s="3">
        <v>44525</v>
      </c>
      <c r="G41" s="4">
        <v>0.29166666666666669</v>
      </c>
      <c r="H41" s="5">
        <v>0.16499999999934001</v>
      </c>
      <c r="I41" s="5">
        <f t="shared" si="2"/>
        <v>1.3565193938745539</v>
      </c>
      <c r="J41" s="5">
        <f t="shared" si="3"/>
        <v>0.1121841538734256</v>
      </c>
      <c r="K41" s="3">
        <v>44527</v>
      </c>
      <c r="L41" s="4">
        <v>0.29166666666666669</v>
      </c>
      <c r="M41" s="5">
        <v>0.1499999999994</v>
      </c>
      <c r="N41" s="5">
        <f t="shared" si="4"/>
        <v>1.1652577978110548</v>
      </c>
      <c r="O41" s="5">
        <f t="shared" si="5"/>
        <v>9.6366819878974219E-2</v>
      </c>
    </row>
    <row r="42" spans="1:20" x14ac:dyDescent="0.25">
      <c r="A42" s="3">
        <v>44523</v>
      </c>
      <c r="B42" s="4">
        <v>0.33333333333333331</v>
      </c>
      <c r="C42" s="5">
        <v>0.19999999999119999</v>
      </c>
      <c r="D42" s="5">
        <f t="shared" si="0"/>
        <v>1.8435161789116272</v>
      </c>
      <c r="E42" s="5">
        <f t="shared" si="1"/>
        <v>0.15245878799599155</v>
      </c>
      <c r="F42" s="3">
        <v>44525</v>
      </c>
      <c r="G42" s="4">
        <v>0.33333333333333331</v>
      </c>
      <c r="H42" s="5">
        <v>0.17399999999930399</v>
      </c>
      <c r="I42" s="5">
        <f t="shared" si="2"/>
        <v>1.4764049846031941</v>
      </c>
      <c r="J42" s="5">
        <f t="shared" si="3"/>
        <v>0.12209869222668415</v>
      </c>
      <c r="K42" s="3">
        <v>44527</v>
      </c>
      <c r="L42" s="4">
        <v>0.33333333333333331</v>
      </c>
      <c r="M42" s="5">
        <v>0.156999999999372</v>
      </c>
      <c r="N42" s="5">
        <f t="shared" si="4"/>
        <v>1.2531645634481339</v>
      </c>
      <c r="O42" s="5">
        <f t="shared" si="5"/>
        <v>0.10363670939716066</v>
      </c>
    </row>
    <row r="43" spans="1:20" x14ac:dyDescent="0.25">
      <c r="A43" s="3">
        <v>44523</v>
      </c>
      <c r="B43" s="4">
        <v>0.375</v>
      </c>
      <c r="C43" s="5">
        <v>0.180199999999999</v>
      </c>
      <c r="D43" s="5">
        <f t="shared" si="0"/>
        <v>1.5611763562530516</v>
      </c>
      <c r="E43" s="5">
        <f t="shared" si="1"/>
        <v>0.12910928466212737</v>
      </c>
      <c r="F43" s="3">
        <v>44525</v>
      </c>
      <c r="G43" s="4">
        <v>0.375</v>
      </c>
      <c r="H43" s="5">
        <v>0.195999999999216</v>
      </c>
      <c r="I43" s="5">
        <f t="shared" si="2"/>
        <v>1.7850739834406717</v>
      </c>
      <c r="J43" s="5">
        <f t="shared" si="3"/>
        <v>0.14762561843054353</v>
      </c>
      <c r="K43" s="3">
        <v>44527</v>
      </c>
      <c r="L43" s="4">
        <v>0.375</v>
      </c>
      <c r="M43" s="5">
        <v>0.182999999999268</v>
      </c>
      <c r="N43" s="5">
        <f t="shared" si="4"/>
        <v>1.6000360325720409</v>
      </c>
      <c r="O43" s="5">
        <f t="shared" si="5"/>
        <v>0.13232297989370778</v>
      </c>
    </row>
    <row r="44" spans="1:20" x14ac:dyDescent="0.25">
      <c r="A44" s="3">
        <v>44523</v>
      </c>
      <c r="B44" s="4">
        <v>0.41666666666666669</v>
      </c>
      <c r="C44" s="5">
        <v>0.15999999999976</v>
      </c>
      <c r="D44" s="5">
        <f t="shared" si="0"/>
        <v>1.291564465823934</v>
      </c>
      <c r="E44" s="5">
        <f t="shared" si="1"/>
        <v>0.10681238132363934</v>
      </c>
      <c r="F44" s="3">
        <v>44525</v>
      </c>
      <c r="G44" s="4">
        <v>0.41666666666666669</v>
      </c>
      <c r="H44" s="5">
        <v>0.18799999999924799</v>
      </c>
      <c r="I44" s="5">
        <f t="shared" si="2"/>
        <v>1.6703102235638934</v>
      </c>
      <c r="J44" s="5">
        <f t="shared" si="3"/>
        <v>0.13813465548873397</v>
      </c>
      <c r="K44" s="3">
        <v>44527</v>
      </c>
      <c r="L44" s="4">
        <v>0.41666666666666669</v>
      </c>
      <c r="M44" s="5">
        <v>0.195999999999216</v>
      </c>
      <c r="N44" s="5">
        <f t="shared" si="4"/>
        <v>1.7850739834406717</v>
      </c>
      <c r="O44" s="5">
        <f t="shared" si="5"/>
        <v>0.14762561843054353</v>
      </c>
    </row>
    <row r="45" spans="1:20" x14ac:dyDescent="0.25">
      <c r="A45" s="3">
        <v>44523</v>
      </c>
      <c r="B45" s="4">
        <v>0.45833333333333331</v>
      </c>
      <c r="C45" s="5">
        <v>0.16009999999999899</v>
      </c>
      <c r="D45" s="5">
        <f t="shared" si="0"/>
        <v>1.2928518950734005</v>
      </c>
      <c r="E45" s="5">
        <f t="shared" si="1"/>
        <v>0.10691885172257022</v>
      </c>
      <c r="F45" s="3">
        <v>44525</v>
      </c>
      <c r="G45" s="4">
        <v>0.45833333333333331</v>
      </c>
      <c r="H45" s="5">
        <v>0.20199999999919199</v>
      </c>
      <c r="I45" s="5">
        <f t="shared" si="2"/>
        <v>1.8729998126398812</v>
      </c>
      <c r="J45" s="5">
        <f t="shared" si="3"/>
        <v>0.15489708450531817</v>
      </c>
      <c r="K45" s="3">
        <v>44527</v>
      </c>
      <c r="L45" s="4">
        <v>0.45833333333333331</v>
      </c>
      <c r="M45" s="5">
        <v>0.19899999999920401</v>
      </c>
      <c r="N45" s="5">
        <f t="shared" si="4"/>
        <v>1.8288398626044282</v>
      </c>
      <c r="O45" s="5">
        <f t="shared" si="5"/>
        <v>0.15124505663738622</v>
      </c>
    </row>
    <row r="46" spans="1:20" x14ac:dyDescent="0.25">
      <c r="A46" s="3">
        <v>44523</v>
      </c>
      <c r="B46" s="4">
        <v>0.5</v>
      </c>
      <c r="C46" s="5">
        <v>0.1499999999994</v>
      </c>
      <c r="D46" s="5">
        <f t="shared" si="0"/>
        <v>1.1652577978110548</v>
      </c>
      <c r="E46" s="5">
        <f t="shared" si="1"/>
        <v>9.6366819878974219E-2</v>
      </c>
      <c r="F46" s="3">
        <v>44525</v>
      </c>
      <c r="G46" s="4">
        <v>0.5</v>
      </c>
      <c r="H46" s="5">
        <v>0.20999999999916</v>
      </c>
      <c r="I46" s="5">
        <f t="shared" si="2"/>
        <v>1.9926682776894182</v>
      </c>
      <c r="J46" s="5">
        <f t="shared" si="3"/>
        <v>0.16479366656491487</v>
      </c>
      <c r="K46" s="3">
        <v>44527</v>
      </c>
      <c r="L46" s="4">
        <v>0.5</v>
      </c>
      <c r="M46" s="5">
        <v>0.20699999999917201</v>
      </c>
      <c r="N46" s="5">
        <f t="shared" si="4"/>
        <v>1.947468991285116</v>
      </c>
      <c r="O46" s="5">
        <f t="shared" si="5"/>
        <v>0.16105568557927907</v>
      </c>
    </row>
    <row r="47" spans="1:20" x14ac:dyDescent="0.25">
      <c r="A47" s="3">
        <v>44523</v>
      </c>
      <c r="B47" s="4">
        <v>0.54166666666666663</v>
      </c>
      <c r="C47" s="5">
        <v>0.180999999999996</v>
      </c>
      <c r="D47" s="5">
        <f t="shared" si="0"/>
        <v>1.5722427526458262</v>
      </c>
      <c r="E47" s="5">
        <f t="shared" si="1"/>
        <v>0.13002447564380981</v>
      </c>
      <c r="F47" s="3">
        <v>44525</v>
      </c>
      <c r="G47" s="4">
        <v>0.54166666666666663</v>
      </c>
      <c r="H47" s="5">
        <v>0.20899999999916399</v>
      </c>
      <c r="I47" s="5">
        <f t="shared" si="2"/>
        <v>1.9775588975584237</v>
      </c>
      <c r="J47" s="5">
        <f t="shared" si="3"/>
        <v>0.16354412082808165</v>
      </c>
      <c r="K47" s="3">
        <v>44527</v>
      </c>
      <c r="L47" s="4">
        <v>0.54166666666666663</v>
      </c>
      <c r="M47" s="5">
        <v>0.196999999999212</v>
      </c>
      <c r="N47" s="5">
        <f t="shared" si="4"/>
        <v>1.7996186749716725</v>
      </c>
      <c r="O47" s="5">
        <f t="shared" si="5"/>
        <v>0.14882846442015732</v>
      </c>
    </row>
    <row r="48" spans="1:20" x14ac:dyDescent="0.25">
      <c r="A48" s="3">
        <v>44523</v>
      </c>
      <c r="B48" s="4">
        <v>0.58333333333333337</v>
      </c>
      <c r="C48" s="5">
        <v>0.18239999999998999</v>
      </c>
      <c r="D48" s="5">
        <f t="shared" si="0"/>
        <v>1.5916789864910537</v>
      </c>
      <c r="E48" s="5">
        <f t="shared" si="1"/>
        <v>0.13163185218281012</v>
      </c>
      <c r="F48" s="3">
        <v>44525</v>
      </c>
      <c r="G48" s="4">
        <v>0.58333333333333337</v>
      </c>
      <c r="H48" s="5">
        <v>0.21199999999915201</v>
      </c>
      <c r="I48" s="5">
        <f t="shared" si="2"/>
        <v>2.0230154770102247</v>
      </c>
      <c r="J48" s="5">
        <f t="shared" si="3"/>
        <v>0.16730337994874558</v>
      </c>
      <c r="K48" s="3">
        <v>44527</v>
      </c>
      <c r="L48" s="4">
        <v>0.58333333333333337</v>
      </c>
      <c r="M48" s="5">
        <v>0.18899999999924399</v>
      </c>
      <c r="N48" s="5">
        <f t="shared" si="4"/>
        <v>1.684499870990334</v>
      </c>
      <c r="O48" s="5">
        <f t="shared" si="5"/>
        <v>0.13930813933090061</v>
      </c>
    </row>
    <row r="49" spans="1:15" x14ac:dyDescent="0.25">
      <c r="A49" s="3">
        <v>44523</v>
      </c>
      <c r="B49" s="4">
        <v>0.625</v>
      </c>
      <c r="C49" s="5">
        <v>0.17999999999968</v>
      </c>
      <c r="D49" s="5">
        <f t="shared" si="0"/>
        <v>1.5584143133723936</v>
      </c>
      <c r="E49" s="5">
        <f t="shared" si="1"/>
        <v>0.12888086371589694</v>
      </c>
      <c r="F49" s="3">
        <v>44525</v>
      </c>
      <c r="G49" s="4">
        <v>0.625</v>
      </c>
      <c r="H49" s="5">
        <v>0.20199999999919199</v>
      </c>
      <c r="I49" s="5">
        <f t="shared" si="2"/>
        <v>1.8729998126398812</v>
      </c>
      <c r="J49" s="5">
        <f t="shared" si="3"/>
        <v>0.15489708450531817</v>
      </c>
      <c r="K49" s="3">
        <v>44527</v>
      </c>
      <c r="L49" s="4">
        <v>0.625</v>
      </c>
      <c r="M49" s="5">
        <v>0.183999999999264</v>
      </c>
      <c r="N49" s="5">
        <f t="shared" si="4"/>
        <v>1.6140006709728403</v>
      </c>
      <c r="O49" s="5">
        <f t="shared" si="5"/>
        <v>0.13347785548945387</v>
      </c>
    </row>
    <row r="50" spans="1:15" x14ac:dyDescent="0.25">
      <c r="A50" s="3">
        <v>44523</v>
      </c>
      <c r="B50" s="4">
        <v>0.66666666666666663</v>
      </c>
      <c r="C50" s="5">
        <v>0.170289999999998</v>
      </c>
      <c r="D50" s="5">
        <f t="shared" si="0"/>
        <v>1.4265272125298265</v>
      </c>
      <c r="E50" s="5">
        <f t="shared" si="1"/>
        <v>0.11797380047621664</v>
      </c>
      <c r="F50" s="3">
        <v>44525</v>
      </c>
      <c r="G50" s="4">
        <v>0.66666666666666663</v>
      </c>
      <c r="H50" s="5">
        <v>0.19899999999920401</v>
      </c>
      <c r="I50" s="5">
        <f t="shared" si="2"/>
        <v>1.8288398626044282</v>
      </c>
      <c r="J50" s="5">
        <f t="shared" si="3"/>
        <v>0.15124505663738622</v>
      </c>
      <c r="K50" s="3">
        <v>44527</v>
      </c>
      <c r="L50" s="4">
        <v>0.66666666666666663</v>
      </c>
      <c r="M50" s="5">
        <v>0.17999999999928001</v>
      </c>
      <c r="N50" s="5">
        <f t="shared" ref="N50:N57" si="10">4*6*(M50^(1.522*(6^0.026)))</f>
        <v>1.5584143133668724</v>
      </c>
      <c r="O50" s="5">
        <f t="shared" ref="O50:O57" si="11">N50*0.0827</f>
        <v>0.12888086371544033</v>
      </c>
    </row>
    <row r="51" spans="1:15" x14ac:dyDescent="0.25">
      <c r="A51" s="3">
        <v>44523</v>
      </c>
      <c r="B51" s="4">
        <v>0.70833333333333337</v>
      </c>
      <c r="C51" s="5">
        <v>0.15999999999935999</v>
      </c>
      <c r="D51" s="5">
        <f t="shared" si="0"/>
        <v>1.2915644658187859</v>
      </c>
      <c r="E51" s="5">
        <f t="shared" si="1"/>
        <v>0.10681238132321359</v>
      </c>
      <c r="F51" s="3">
        <v>44525</v>
      </c>
      <c r="G51" s="4">
        <v>0.70833333333333337</v>
      </c>
      <c r="H51" s="5">
        <v>0.183999999999264</v>
      </c>
      <c r="I51" s="5">
        <f t="shared" si="2"/>
        <v>1.6140006709728403</v>
      </c>
      <c r="J51" s="5">
        <f t="shared" si="3"/>
        <v>0.13347785548945387</v>
      </c>
      <c r="K51" s="3">
        <v>44527</v>
      </c>
      <c r="L51" s="4">
        <v>0.70833333333333337</v>
      </c>
      <c r="M51" s="5">
        <v>0.18099999999927599</v>
      </c>
      <c r="N51" s="5">
        <f t="shared" si="10"/>
        <v>1.5722427526358529</v>
      </c>
      <c r="O51" s="5">
        <f t="shared" si="11"/>
        <v>0.13002447564298503</v>
      </c>
    </row>
    <row r="52" spans="1:15" x14ac:dyDescent="0.25">
      <c r="A52" s="3">
        <v>44523</v>
      </c>
      <c r="B52" s="4">
        <v>0.75</v>
      </c>
      <c r="C52" s="5">
        <v>0.16023999999999899</v>
      </c>
      <c r="D52" s="5">
        <f t="shared" si="0"/>
        <v>1.2946550993934232</v>
      </c>
      <c r="E52" s="5">
        <f t="shared" si="1"/>
        <v>0.10706797671983609</v>
      </c>
      <c r="F52" s="3">
        <v>44525</v>
      </c>
      <c r="G52" s="4">
        <v>0.75</v>
      </c>
      <c r="H52" s="5">
        <v>0.17499999999929999</v>
      </c>
      <c r="I52" s="5">
        <f t="shared" si="2"/>
        <v>1.4899582409582866</v>
      </c>
      <c r="J52" s="5">
        <f t="shared" si="3"/>
        <v>0.1232195465272503</v>
      </c>
      <c r="K52" s="3">
        <v>44527</v>
      </c>
      <c r="L52" s="4">
        <v>0.75</v>
      </c>
      <c r="M52" s="5">
        <v>0.19299999999922801</v>
      </c>
      <c r="N52" s="5">
        <f t="shared" si="10"/>
        <v>1.7417046096075226</v>
      </c>
      <c r="O52" s="5">
        <f t="shared" si="11"/>
        <v>0.14403897121454212</v>
      </c>
    </row>
    <row r="53" spans="1:15" x14ac:dyDescent="0.25">
      <c r="A53" s="3">
        <v>44523</v>
      </c>
      <c r="B53" s="4">
        <v>0.79166666666666663</v>
      </c>
      <c r="C53" s="5">
        <v>0.170239999999999</v>
      </c>
      <c r="D53" s="5">
        <f t="shared" si="0"/>
        <v>1.4258593768899572</v>
      </c>
      <c r="E53" s="5">
        <f t="shared" si="1"/>
        <v>0.11791857046879946</v>
      </c>
      <c r="F53" s="3">
        <v>44525</v>
      </c>
      <c r="G53" s="4">
        <v>0.79166666666666663</v>
      </c>
      <c r="H53" s="5">
        <v>0.161999999999352</v>
      </c>
      <c r="I53" s="5">
        <f t="shared" si="2"/>
        <v>1.3174037742297746</v>
      </c>
      <c r="J53" s="5">
        <f t="shared" si="3"/>
        <v>0.10894929212880236</v>
      </c>
      <c r="K53" s="3">
        <v>44527</v>
      </c>
      <c r="L53" s="4">
        <v>0.79166666666666663</v>
      </c>
      <c r="M53" s="5">
        <v>0.17899999999928401</v>
      </c>
      <c r="N53" s="5">
        <f t="shared" si="10"/>
        <v>1.544631477386941</v>
      </c>
      <c r="O53" s="5">
        <f t="shared" si="11"/>
        <v>0.12774102317990002</v>
      </c>
    </row>
    <row r="54" spans="1:15" x14ac:dyDescent="0.25">
      <c r="A54" s="3">
        <v>44523</v>
      </c>
      <c r="B54" s="4">
        <v>0.83333333333333337</v>
      </c>
      <c r="C54" s="5">
        <v>0.18032999999999799</v>
      </c>
      <c r="D54" s="5">
        <f t="shared" si="0"/>
        <v>1.5629726619227942</v>
      </c>
      <c r="E54" s="5">
        <f t="shared" si="1"/>
        <v>0.12925783914101507</v>
      </c>
      <c r="F54" s="3">
        <v>44525</v>
      </c>
      <c r="G54" s="4">
        <v>0.83333333333333337</v>
      </c>
      <c r="H54" s="5">
        <v>0.155999999999376</v>
      </c>
      <c r="I54" s="5">
        <f t="shared" si="2"/>
        <v>1.2404608356181803</v>
      </c>
      <c r="J54" s="5">
        <f t="shared" si="3"/>
        <v>0.1025861111056235</v>
      </c>
      <c r="K54" s="3">
        <v>44527</v>
      </c>
      <c r="L54" s="4">
        <v>0.83333333333333337</v>
      </c>
      <c r="M54" s="5">
        <v>0.18699999999925199</v>
      </c>
      <c r="N54" s="5">
        <f t="shared" si="10"/>
        <v>1.6561653824945812</v>
      </c>
      <c r="O54" s="5">
        <f t="shared" si="11"/>
        <v>0.13696487713230185</v>
      </c>
    </row>
    <row r="55" spans="1:15" x14ac:dyDescent="0.25">
      <c r="A55" s="3">
        <v>44523</v>
      </c>
      <c r="B55" s="4">
        <v>0.875</v>
      </c>
      <c r="C55" s="5">
        <v>0.170459999999998</v>
      </c>
      <c r="D55" s="5">
        <f t="shared" si="0"/>
        <v>1.4287987257920882</v>
      </c>
      <c r="E55" s="5">
        <f t="shared" si="1"/>
        <v>0.11816165462300569</v>
      </c>
      <c r="F55" s="3">
        <v>44525</v>
      </c>
      <c r="G55" s="4">
        <v>0.875</v>
      </c>
      <c r="H55" s="5">
        <v>0.16499999999934001</v>
      </c>
      <c r="I55" s="5">
        <f t="shared" si="2"/>
        <v>1.3565193938745539</v>
      </c>
      <c r="J55" s="5">
        <f t="shared" si="3"/>
        <v>0.1121841538734256</v>
      </c>
      <c r="K55" s="3">
        <v>44527</v>
      </c>
      <c r="L55" s="4">
        <v>0.875</v>
      </c>
      <c r="M55" s="5">
        <v>0.18899999999924399</v>
      </c>
      <c r="N55" s="5">
        <f t="shared" si="10"/>
        <v>1.684499870990334</v>
      </c>
      <c r="O55" s="5">
        <f t="shared" si="11"/>
        <v>0.13930813933090061</v>
      </c>
    </row>
    <row r="56" spans="1:15" x14ac:dyDescent="0.25">
      <c r="A56" s="3">
        <v>44523</v>
      </c>
      <c r="B56" s="4">
        <v>0.91666666666666663</v>
      </c>
      <c r="C56" s="5">
        <v>0.180389999999998</v>
      </c>
      <c r="D56" s="5">
        <f t="shared" si="0"/>
        <v>1.5638019858371084</v>
      </c>
      <c r="E56" s="5">
        <f t="shared" si="1"/>
        <v>0.12932642422872886</v>
      </c>
      <c r="F56" s="3">
        <v>44525</v>
      </c>
      <c r="G56" s="4">
        <v>0.91666666666666663</v>
      </c>
      <c r="H56" s="5">
        <v>0.163999999999344</v>
      </c>
      <c r="I56" s="5">
        <f t="shared" si="2"/>
        <v>1.3434334575110864</v>
      </c>
      <c r="J56" s="5">
        <f t="shared" si="3"/>
        <v>0.11110194693616685</v>
      </c>
      <c r="K56" s="3">
        <v>44527</v>
      </c>
      <c r="L56" s="4">
        <v>0.91666666666666663</v>
      </c>
      <c r="M56" s="5">
        <v>0.183999999999264</v>
      </c>
      <c r="N56" s="5">
        <f t="shared" si="10"/>
        <v>1.6140006709728403</v>
      </c>
      <c r="O56" s="5">
        <f t="shared" si="11"/>
        <v>0.13347785548945387</v>
      </c>
    </row>
    <row r="57" spans="1:15" x14ac:dyDescent="0.25">
      <c r="A57" s="3">
        <v>44523</v>
      </c>
      <c r="B57" s="4">
        <v>0.95833333333333337</v>
      </c>
      <c r="C57" s="5">
        <v>0.21199999999915201</v>
      </c>
      <c r="D57" s="5">
        <f t="shared" si="0"/>
        <v>2.0230154770102247</v>
      </c>
      <c r="E57" s="5">
        <f t="shared" si="1"/>
        <v>0.16730337994874558</v>
      </c>
      <c r="F57" s="3">
        <v>44525</v>
      </c>
      <c r="G57" s="4">
        <v>0.95833333333333337</v>
      </c>
      <c r="H57" s="5">
        <v>0.17399999999930399</v>
      </c>
      <c r="I57" s="5">
        <f t="shared" si="2"/>
        <v>1.4764049846031941</v>
      </c>
      <c r="J57" s="5">
        <f t="shared" si="3"/>
        <v>0.12209869222668415</v>
      </c>
      <c r="K57" s="3">
        <v>44527</v>
      </c>
      <c r="L57" s="4">
        <v>0.95833333333333337</v>
      </c>
      <c r="M57" s="5">
        <v>0.17399999999930399</v>
      </c>
      <c r="N57" s="5">
        <f t="shared" si="10"/>
        <v>1.4764049846031941</v>
      </c>
      <c r="O57" s="5">
        <f t="shared" si="11"/>
        <v>0.12209869222668415</v>
      </c>
    </row>
    <row r="58" spans="1:15" x14ac:dyDescent="0.25">
      <c r="M58" s="5"/>
    </row>
    <row r="59" spans="1:15" x14ac:dyDescent="0.25">
      <c r="M59" s="5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AC984-4A11-498B-9136-E1DA326B7745}">
  <dimension ref="A1:L58"/>
  <sheetViews>
    <sheetView workbookViewId="0">
      <selection activeCell="E5" sqref="E5"/>
    </sheetView>
  </sheetViews>
  <sheetFormatPr defaultRowHeight="15" x14ac:dyDescent="0.25"/>
  <sheetData>
    <row r="1" spans="1:12" x14ac:dyDescent="0.25">
      <c r="A1" s="1" t="s">
        <v>0</v>
      </c>
      <c r="B1" s="1"/>
      <c r="C1" s="1"/>
      <c r="D1" s="1"/>
    </row>
    <row r="2" spans="1:12" x14ac:dyDescent="0.25">
      <c r="A2" s="1" t="s">
        <v>1</v>
      </c>
      <c r="B2" s="1"/>
      <c r="C2" s="1"/>
      <c r="D2" s="1"/>
    </row>
    <row r="3" spans="1:12" x14ac:dyDescent="0.25">
      <c r="A3" s="1" t="s">
        <v>2</v>
      </c>
      <c r="B3" s="1"/>
      <c r="C3" s="1"/>
      <c r="D3" s="1"/>
    </row>
    <row r="4" spans="1:12" x14ac:dyDescent="0.25">
      <c r="A4" s="1" t="s">
        <v>3</v>
      </c>
      <c r="B4" s="1"/>
      <c r="C4" s="1"/>
      <c r="D4" s="1"/>
    </row>
    <row r="5" spans="1:12" x14ac:dyDescent="0.25">
      <c r="A5" s="1" t="s">
        <v>4</v>
      </c>
      <c r="B5" s="1"/>
      <c r="C5" s="1"/>
      <c r="D5" s="1"/>
      <c r="I5" s="36" t="s">
        <v>100</v>
      </c>
    </row>
    <row r="6" spans="1:12" x14ac:dyDescent="0.25">
      <c r="A6" s="1"/>
      <c r="B6" s="1"/>
      <c r="C6" s="1"/>
      <c r="D6" s="1"/>
    </row>
    <row r="7" spans="1:12" x14ac:dyDescent="0.25">
      <c r="A7" s="1"/>
      <c r="B7" s="1"/>
      <c r="C7" s="1"/>
      <c r="I7" s="23" t="s">
        <v>81</v>
      </c>
      <c r="J7" s="23"/>
      <c r="K7" s="23"/>
      <c r="L7" s="24">
        <f>MAX(D10:D33,I10:I33)</f>
        <v>3.4260957954788851</v>
      </c>
    </row>
    <row r="9" spans="1:12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</row>
    <row r="10" spans="1:12" x14ac:dyDescent="0.25">
      <c r="A10" s="3">
        <v>44529</v>
      </c>
      <c r="B10" s="4">
        <v>0</v>
      </c>
      <c r="C10" s="5">
        <v>0.17999999999928001</v>
      </c>
      <c r="D10" s="5">
        <f t="shared" ref="D10:D33" si="0">4*6*(C10^(1.522*(6^0.026)))</f>
        <v>1.5584143133668724</v>
      </c>
      <c r="E10" s="5">
        <f t="shared" ref="E10:E33" si="1">D10*0.0827</f>
        <v>0.12888086371544033</v>
      </c>
      <c r="F10" s="3">
        <v>44530</v>
      </c>
      <c r="G10" s="4">
        <v>0</v>
      </c>
      <c r="H10" s="5">
        <v>0.230999999999076</v>
      </c>
      <c r="I10" s="5">
        <f t="shared" ref="I10:I33" si="2">4*6*(H10^(1.522*(6^0.026)))</f>
        <v>2.3197383182692111</v>
      </c>
      <c r="J10" s="5">
        <f t="shared" ref="J10:J33" si="3">I10*0.0827</f>
        <v>0.19184235892086374</v>
      </c>
    </row>
    <row r="11" spans="1:12" x14ac:dyDescent="0.25">
      <c r="A11" s="3">
        <v>44529</v>
      </c>
      <c r="B11" s="4">
        <v>4.1666666666666664E-2</v>
      </c>
      <c r="C11" s="5">
        <v>0.17299999999930701</v>
      </c>
      <c r="D11" s="5">
        <f t="shared" si="0"/>
        <v>1.4628979626558776</v>
      </c>
      <c r="E11" s="5">
        <f t="shared" si="1"/>
        <v>0.12098166151164107</v>
      </c>
      <c r="F11" s="3">
        <v>44530</v>
      </c>
      <c r="G11" s="4">
        <v>4.1666666666666664E-2</v>
      </c>
      <c r="H11" s="5">
        <v>0.23499999999905999</v>
      </c>
      <c r="I11" s="5">
        <f t="shared" si="2"/>
        <v>2.3841194169010027</v>
      </c>
      <c r="J11" s="5">
        <f t="shared" si="3"/>
        <v>0.19716667577771291</v>
      </c>
    </row>
    <row r="12" spans="1:12" x14ac:dyDescent="0.25">
      <c r="A12" s="3">
        <v>44529</v>
      </c>
      <c r="B12" s="4">
        <v>8.3333333333333329E-2</v>
      </c>
      <c r="C12" s="5">
        <v>0.17499999999929999</v>
      </c>
      <c r="D12" s="5">
        <f t="shared" si="0"/>
        <v>1.4899582409582866</v>
      </c>
      <c r="E12" s="5">
        <f t="shared" si="1"/>
        <v>0.1232195465272503</v>
      </c>
      <c r="F12" s="3">
        <v>44530</v>
      </c>
      <c r="G12" s="4">
        <v>8.3333333333333329E-2</v>
      </c>
      <c r="H12" s="5">
        <v>0.236999999999052</v>
      </c>
      <c r="I12" s="5">
        <f t="shared" si="2"/>
        <v>2.4165558358282997</v>
      </c>
      <c r="J12" s="5">
        <f t="shared" si="3"/>
        <v>0.19984916762300037</v>
      </c>
    </row>
    <row r="13" spans="1:12" x14ac:dyDescent="0.25">
      <c r="A13" s="3">
        <v>44529</v>
      </c>
      <c r="B13" s="4">
        <v>0.125</v>
      </c>
      <c r="C13" s="5">
        <v>0.17999999999928001</v>
      </c>
      <c r="D13" s="5">
        <f t="shared" si="0"/>
        <v>1.5584143133668724</v>
      </c>
      <c r="E13" s="5">
        <f t="shared" si="1"/>
        <v>0.12888086371544033</v>
      </c>
      <c r="F13" s="3">
        <v>44530</v>
      </c>
      <c r="G13" s="4">
        <v>0.125</v>
      </c>
      <c r="H13" s="5">
        <v>0.24099999999903601</v>
      </c>
      <c r="I13" s="5">
        <f t="shared" si="2"/>
        <v>2.4819176049606617</v>
      </c>
      <c r="J13" s="5">
        <f t="shared" si="3"/>
        <v>0.2052545859302467</v>
      </c>
    </row>
    <row r="14" spans="1:12" x14ac:dyDescent="0.25">
      <c r="A14" s="3">
        <v>44529</v>
      </c>
      <c r="B14" s="4">
        <v>0.16666666666666666</v>
      </c>
      <c r="C14" s="5">
        <v>0.20899999999916399</v>
      </c>
      <c r="D14" s="5">
        <f t="shared" si="0"/>
        <v>1.9775588975584237</v>
      </c>
      <c r="E14" s="5">
        <f t="shared" si="1"/>
        <v>0.16354412082808165</v>
      </c>
      <c r="F14" s="3">
        <v>44530</v>
      </c>
      <c r="G14" s="4">
        <v>0.16666666666666666</v>
      </c>
      <c r="H14" s="5">
        <v>0.24099999999903601</v>
      </c>
      <c r="I14" s="5">
        <f t="shared" si="2"/>
        <v>2.4819176049606617</v>
      </c>
      <c r="J14" s="5">
        <f t="shared" si="3"/>
        <v>0.2052545859302467</v>
      </c>
    </row>
    <row r="15" spans="1:12" x14ac:dyDescent="0.25">
      <c r="A15" s="3">
        <v>44529</v>
      </c>
      <c r="B15" s="4">
        <v>0.20833333333333334</v>
      </c>
      <c r="C15" s="5">
        <v>0.202999999999188</v>
      </c>
      <c r="D15" s="5">
        <f t="shared" si="0"/>
        <v>1.8878069539064459</v>
      </c>
      <c r="E15" s="5">
        <f t="shared" si="1"/>
        <v>0.15612163508806307</v>
      </c>
      <c r="F15" s="3">
        <v>44530</v>
      </c>
      <c r="G15" s="4">
        <v>0.20833333333333334</v>
      </c>
      <c r="H15" s="5">
        <v>0.22799999999908799</v>
      </c>
      <c r="I15" s="5">
        <f t="shared" si="2"/>
        <v>2.2718850208831287</v>
      </c>
      <c r="J15" s="5">
        <f t="shared" si="3"/>
        <v>0.18788489122703472</v>
      </c>
    </row>
    <row r="16" spans="1:12" x14ac:dyDescent="0.25">
      <c r="A16" s="3">
        <v>44529</v>
      </c>
      <c r="B16" s="4">
        <v>0.25</v>
      </c>
      <c r="C16" s="5">
        <v>0.20499999999918</v>
      </c>
      <c r="D16" s="5">
        <f t="shared" si="0"/>
        <v>1.9175514501328268</v>
      </c>
      <c r="E16" s="5">
        <f t="shared" si="1"/>
        <v>0.15858150492598477</v>
      </c>
      <c r="F16" s="3">
        <v>44530</v>
      </c>
      <c r="G16" s="4">
        <v>0.25</v>
      </c>
      <c r="H16" s="5">
        <v>0.2249999999991</v>
      </c>
      <c r="I16" s="5">
        <f t="shared" si="2"/>
        <v>2.2244046475072534</v>
      </c>
      <c r="J16" s="5">
        <f t="shared" si="3"/>
        <v>0.18395826434884985</v>
      </c>
    </row>
    <row r="17" spans="1:10" x14ac:dyDescent="0.25">
      <c r="A17" s="3">
        <v>44529</v>
      </c>
      <c r="B17" s="4">
        <v>0.29166666666666669</v>
      </c>
      <c r="C17" s="5">
        <v>0.20899999999916399</v>
      </c>
      <c r="D17" s="5">
        <f t="shared" si="0"/>
        <v>1.9775588975584237</v>
      </c>
      <c r="E17" s="5">
        <f t="shared" si="1"/>
        <v>0.16354412082808165</v>
      </c>
      <c r="F17" s="3">
        <v>44530</v>
      </c>
      <c r="G17" s="4">
        <v>0.29166666666666669</v>
      </c>
      <c r="H17" s="5">
        <v>0.222999999999108</v>
      </c>
      <c r="I17" s="5">
        <f t="shared" si="2"/>
        <v>2.1929592353279519</v>
      </c>
      <c r="J17" s="5">
        <f t="shared" si="3"/>
        <v>0.18135772876162162</v>
      </c>
    </row>
    <row r="18" spans="1:10" x14ac:dyDescent="0.25">
      <c r="A18" s="3">
        <v>44529</v>
      </c>
      <c r="B18" s="4">
        <v>0.33333333333333331</v>
      </c>
      <c r="C18" s="5">
        <v>0.20499999999918</v>
      </c>
      <c r="D18" s="5">
        <f t="shared" si="0"/>
        <v>1.9175514501328268</v>
      </c>
      <c r="E18" s="5">
        <f t="shared" si="1"/>
        <v>0.15858150492598477</v>
      </c>
      <c r="F18" s="3">
        <v>44530</v>
      </c>
      <c r="G18" s="4">
        <v>0.33333333333333331</v>
      </c>
      <c r="H18" s="5">
        <v>0.230999999999076</v>
      </c>
      <c r="I18" s="5">
        <f t="shared" si="2"/>
        <v>2.3197383182692111</v>
      </c>
      <c r="J18" s="5">
        <f t="shared" si="3"/>
        <v>0.19184235892086374</v>
      </c>
    </row>
    <row r="19" spans="1:10" x14ac:dyDescent="0.25">
      <c r="A19" s="3">
        <v>44529</v>
      </c>
      <c r="B19" s="4">
        <v>0.375</v>
      </c>
      <c r="C19" s="5">
        <v>0.20899999999916399</v>
      </c>
      <c r="D19" s="5">
        <f t="shared" si="0"/>
        <v>1.9775588975584237</v>
      </c>
      <c r="E19" s="5">
        <f t="shared" si="1"/>
        <v>0.16354412082808165</v>
      </c>
      <c r="F19" s="3">
        <v>44530</v>
      </c>
      <c r="G19" s="4">
        <v>0.375</v>
      </c>
      <c r="H19" s="5">
        <v>0.24899999999900399</v>
      </c>
      <c r="I19" s="5">
        <f t="shared" si="2"/>
        <v>2.6145815544230571</v>
      </c>
      <c r="J19" s="5">
        <f t="shared" si="3"/>
        <v>0.21622589455078681</v>
      </c>
    </row>
    <row r="20" spans="1:10" x14ac:dyDescent="0.25">
      <c r="A20" s="3">
        <v>44529</v>
      </c>
      <c r="B20" s="4">
        <v>0.41666666666666669</v>
      </c>
      <c r="C20" s="5">
        <v>0.25299999999898798</v>
      </c>
      <c r="D20" s="5">
        <f t="shared" si="0"/>
        <v>2.6818752084968813</v>
      </c>
      <c r="E20" s="5">
        <f t="shared" si="1"/>
        <v>0.22179107974269208</v>
      </c>
      <c r="F20" s="3">
        <v>44530</v>
      </c>
      <c r="G20" s="4">
        <v>0.41666666666666669</v>
      </c>
      <c r="H20" s="5">
        <v>0.26699999999893198</v>
      </c>
      <c r="I20" s="5">
        <f t="shared" si="2"/>
        <v>2.9223820758934957</v>
      </c>
      <c r="J20" s="5">
        <f t="shared" si="3"/>
        <v>0.24168099767639209</v>
      </c>
    </row>
    <row r="21" spans="1:10" x14ac:dyDescent="0.25">
      <c r="A21" s="3">
        <v>44529</v>
      </c>
      <c r="B21" s="4">
        <v>0.45833333333333331</v>
      </c>
      <c r="C21" s="5">
        <v>0.28199999999887199</v>
      </c>
      <c r="D21" s="5">
        <f t="shared" si="0"/>
        <v>3.188518309900088</v>
      </c>
      <c r="E21" s="5">
        <f t="shared" si="1"/>
        <v>0.26369046422873726</v>
      </c>
      <c r="F21" s="3">
        <v>44530</v>
      </c>
      <c r="G21" s="4">
        <v>0.45833333333333331</v>
      </c>
      <c r="H21" s="5">
        <v>0.26799999999892798</v>
      </c>
      <c r="I21" s="5">
        <f t="shared" si="2"/>
        <v>2.9398545888044092</v>
      </c>
      <c r="J21" s="5">
        <f t="shared" si="3"/>
        <v>0.24312597449412462</v>
      </c>
    </row>
    <row r="22" spans="1:10" x14ac:dyDescent="0.25">
      <c r="A22" s="3">
        <v>44529</v>
      </c>
      <c r="B22" s="4">
        <v>0.5</v>
      </c>
      <c r="C22" s="5">
        <v>0.27899999999888397</v>
      </c>
      <c r="D22" s="5">
        <f t="shared" si="0"/>
        <v>3.1346007842374544</v>
      </c>
      <c r="E22" s="5">
        <f t="shared" si="1"/>
        <v>0.25923148485643749</v>
      </c>
      <c r="F22" s="3">
        <v>44530</v>
      </c>
      <c r="G22" s="4">
        <v>0.5</v>
      </c>
      <c r="H22" s="5">
        <v>0.27699999999889202</v>
      </c>
      <c r="I22" s="5">
        <f t="shared" si="2"/>
        <v>3.0988465735063775</v>
      </c>
      <c r="J22" s="5">
        <f t="shared" si="3"/>
        <v>0.25627461162897741</v>
      </c>
    </row>
    <row r="23" spans="1:10" x14ac:dyDescent="0.25">
      <c r="A23" s="3">
        <v>44529</v>
      </c>
      <c r="B23" s="4">
        <v>0.54166666666666663</v>
      </c>
      <c r="C23" s="5">
        <v>0.29099999999883502</v>
      </c>
      <c r="D23" s="5">
        <f t="shared" si="0"/>
        <v>3.3523178390225308</v>
      </c>
      <c r="E23" s="5">
        <f t="shared" si="1"/>
        <v>0.27723668528716328</v>
      </c>
      <c r="F23" s="3">
        <v>44530</v>
      </c>
      <c r="G23" s="4">
        <v>0.54166666666666663</v>
      </c>
      <c r="H23" s="5">
        <v>0.26799999999892798</v>
      </c>
      <c r="I23" s="5">
        <f t="shared" si="2"/>
        <v>2.9398545888044092</v>
      </c>
      <c r="J23" s="5">
        <f t="shared" si="3"/>
        <v>0.24312597449412462</v>
      </c>
    </row>
    <row r="24" spans="1:10" x14ac:dyDescent="0.25">
      <c r="A24" s="3">
        <v>44529</v>
      </c>
      <c r="B24" s="4">
        <v>0.58333333333333337</v>
      </c>
      <c r="C24" s="5">
        <v>0.27499999999890001</v>
      </c>
      <c r="D24" s="5">
        <f t="shared" si="0"/>
        <v>3.0632455276621999</v>
      </c>
      <c r="E24" s="5">
        <f t="shared" si="1"/>
        <v>0.25333040513766392</v>
      </c>
      <c r="F24" s="3">
        <v>44530</v>
      </c>
      <c r="G24" s="4">
        <v>0.58333333333333337</v>
      </c>
      <c r="H24" s="5">
        <v>0.28199999999887199</v>
      </c>
      <c r="I24" s="5">
        <f t="shared" si="2"/>
        <v>3.188518309900088</v>
      </c>
      <c r="J24" s="5">
        <f t="shared" si="3"/>
        <v>0.26369046422873726</v>
      </c>
    </row>
    <row r="25" spans="1:10" x14ac:dyDescent="0.25">
      <c r="A25" s="3">
        <v>44529</v>
      </c>
      <c r="B25" s="4">
        <v>0.625</v>
      </c>
      <c r="C25" s="5">
        <v>0.28399999999886399</v>
      </c>
      <c r="D25" s="5">
        <f t="shared" si="0"/>
        <v>3.224653490966066</v>
      </c>
      <c r="E25" s="5">
        <f t="shared" si="1"/>
        <v>0.26667884370289363</v>
      </c>
      <c r="F25" s="3">
        <v>44530</v>
      </c>
      <c r="G25" s="4">
        <v>0.625</v>
      </c>
      <c r="H25" s="5">
        <v>0.28099999999887598</v>
      </c>
      <c r="I25" s="5">
        <f t="shared" si="2"/>
        <v>3.1705077137654767</v>
      </c>
      <c r="J25" s="5">
        <f t="shared" si="3"/>
        <v>0.2622009879284049</v>
      </c>
    </row>
    <row r="26" spans="1:10" x14ac:dyDescent="0.25">
      <c r="A26" s="3">
        <v>44529</v>
      </c>
      <c r="B26" s="4">
        <v>0.66666666666666663</v>
      </c>
      <c r="C26" s="5">
        <v>0.29499999999881998</v>
      </c>
      <c r="D26" s="5">
        <f t="shared" si="0"/>
        <v>3.4260957954788851</v>
      </c>
      <c r="E26" s="5">
        <f t="shared" si="1"/>
        <v>0.28333812228610378</v>
      </c>
      <c r="F26" s="3">
        <v>44530</v>
      </c>
      <c r="G26" s="4">
        <v>0.66666666666666663</v>
      </c>
      <c r="H26" s="5">
        <v>0.271999999998912</v>
      </c>
      <c r="I26" s="5">
        <f t="shared" si="2"/>
        <v>3.0101321300972579</v>
      </c>
      <c r="J26" s="5">
        <f t="shared" si="3"/>
        <v>0.24893792715904323</v>
      </c>
    </row>
    <row r="27" spans="1:10" x14ac:dyDescent="0.25">
      <c r="A27" s="3">
        <v>44529</v>
      </c>
      <c r="B27" s="4">
        <v>0.70833333333333337</v>
      </c>
      <c r="C27" s="5">
        <v>0.27599999999889602</v>
      </c>
      <c r="D27" s="5">
        <f t="shared" si="0"/>
        <v>3.0810268769160016</v>
      </c>
      <c r="E27" s="5">
        <f t="shared" si="1"/>
        <v>0.25480092272095334</v>
      </c>
      <c r="F27" s="3">
        <v>44530</v>
      </c>
      <c r="G27" s="4">
        <v>0.70833333333333337</v>
      </c>
      <c r="H27" s="5">
        <v>0.27999999999887998</v>
      </c>
      <c r="I27" s="5">
        <f t="shared" si="2"/>
        <v>3.1525351868568876</v>
      </c>
      <c r="J27" s="5">
        <f t="shared" si="3"/>
        <v>0.26071465995306459</v>
      </c>
    </row>
    <row r="28" spans="1:10" x14ac:dyDescent="0.25">
      <c r="A28" s="3">
        <v>44529</v>
      </c>
      <c r="B28" s="4">
        <v>0.75</v>
      </c>
      <c r="C28" s="5">
        <v>0.24099999999903601</v>
      </c>
      <c r="D28" s="5">
        <f t="shared" si="0"/>
        <v>2.4819176049606617</v>
      </c>
      <c r="E28" s="5">
        <f t="shared" si="1"/>
        <v>0.2052545859302467</v>
      </c>
      <c r="F28" s="3">
        <v>44530</v>
      </c>
      <c r="G28" s="4">
        <v>0.75</v>
      </c>
      <c r="H28" s="5">
        <v>0.24799999999900799</v>
      </c>
      <c r="I28" s="5">
        <f t="shared" si="2"/>
        <v>2.5978579333644203</v>
      </c>
      <c r="J28" s="5">
        <f t="shared" si="3"/>
        <v>0.21484285108923754</v>
      </c>
    </row>
    <row r="29" spans="1:10" x14ac:dyDescent="0.25">
      <c r="A29" s="3">
        <v>44529</v>
      </c>
      <c r="B29" s="4">
        <v>0.79166666666666663</v>
      </c>
      <c r="C29" s="5">
        <v>0.24199999999903199</v>
      </c>
      <c r="D29" s="5">
        <f t="shared" si="0"/>
        <v>2.4983595050602263</v>
      </c>
      <c r="E29" s="5">
        <f t="shared" si="1"/>
        <v>0.20661433106848071</v>
      </c>
      <c r="F29" s="3">
        <v>44530</v>
      </c>
      <c r="G29" s="4">
        <v>0.79166666666666663</v>
      </c>
      <c r="H29" s="5">
        <v>0.24999999999899999</v>
      </c>
      <c r="I29" s="5">
        <f t="shared" si="2"/>
        <v>2.631345157198917</v>
      </c>
      <c r="J29" s="5">
        <f t="shared" si="3"/>
        <v>0.21761224450035044</v>
      </c>
    </row>
    <row r="30" spans="1:10" x14ac:dyDescent="0.25">
      <c r="A30" s="3">
        <v>44529</v>
      </c>
      <c r="B30" s="4">
        <v>0.83333333333333337</v>
      </c>
      <c r="C30" s="5">
        <v>0.24499999999902</v>
      </c>
      <c r="D30" s="5">
        <f t="shared" si="0"/>
        <v>2.5479276151738937</v>
      </c>
      <c r="E30" s="5">
        <f t="shared" si="1"/>
        <v>0.21071361377488099</v>
      </c>
      <c r="F30" s="3">
        <v>44530</v>
      </c>
      <c r="G30" s="4">
        <v>0.83333333333333337</v>
      </c>
      <c r="H30" s="5">
        <v>0.24699999999901201</v>
      </c>
      <c r="I30" s="5">
        <f t="shared" si="2"/>
        <v>2.5811743593053436</v>
      </c>
      <c r="J30" s="5">
        <f t="shared" si="3"/>
        <v>0.21346311951455191</v>
      </c>
    </row>
    <row r="31" spans="1:10" x14ac:dyDescent="0.25">
      <c r="A31" s="3">
        <v>44529</v>
      </c>
      <c r="B31" s="4">
        <v>0.875</v>
      </c>
      <c r="C31" s="5">
        <v>0.24299999999902799</v>
      </c>
      <c r="D31" s="5">
        <f t="shared" si="0"/>
        <v>2.514841851773193</v>
      </c>
      <c r="E31" s="5">
        <f t="shared" si="1"/>
        <v>0.20797742114164305</v>
      </c>
      <c r="F31" s="3">
        <v>44530</v>
      </c>
      <c r="G31" s="4">
        <v>0.875</v>
      </c>
      <c r="H31" s="5">
        <v>0.23599999999905599</v>
      </c>
      <c r="I31" s="5">
        <f t="shared" si="2"/>
        <v>2.4003171961647061</v>
      </c>
      <c r="J31" s="5">
        <f t="shared" si="3"/>
        <v>0.19850623212282117</v>
      </c>
    </row>
    <row r="32" spans="1:10" x14ac:dyDescent="0.25">
      <c r="A32" s="3">
        <v>44529</v>
      </c>
      <c r="B32" s="4">
        <v>0.91666666666666663</v>
      </c>
      <c r="C32" s="5">
        <v>0.24799999999900799</v>
      </c>
      <c r="D32" s="5">
        <f t="shared" si="0"/>
        <v>2.5978579333644203</v>
      </c>
      <c r="E32" s="5">
        <f t="shared" si="1"/>
        <v>0.21484285108923754</v>
      </c>
      <c r="F32" s="3">
        <v>44530</v>
      </c>
      <c r="G32" s="4">
        <v>0.91666666666666663</v>
      </c>
      <c r="H32" s="5">
        <v>0.24599999999901601</v>
      </c>
      <c r="I32" s="5">
        <f t="shared" si="2"/>
        <v>2.5645308978991737</v>
      </c>
      <c r="J32" s="5">
        <f t="shared" si="3"/>
        <v>0.21208670525626164</v>
      </c>
    </row>
    <row r="33" spans="1:10" x14ac:dyDescent="0.25">
      <c r="A33" s="3">
        <v>44529</v>
      </c>
      <c r="B33" s="4">
        <v>0.95833333333333337</v>
      </c>
      <c r="C33" s="5">
        <v>0.236999999999052</v>
      </c>
      <c r="D33" s="5">
        <f t="shared" si="0"/>
        <v>2.4165558358282997</v>
      </c>
      <c r="E33" s="5">
        <f t="shared" si="1"/>
        <v>0.19984916762300037</v>
      </c>
      <c r="F33" s="3">
        <v>44530</v>
      </c>
      <c r="G33" s="4">
        <v>0.95833333333333337</v>
      </c>
      <c r="H33" s="5">
        <v>0.24499999999902</v>
      </c>
      <c r="I33" s="5">
        <f t="shared" si="2"/>
        <v>2.5479276151738937</v>
      </c>
      <c r="J33" s="5">
        <f t="shared" si="3"/>
        <v>0.21071361377488099</v>
      </c>
    </row>
    <row r="34" spans="1:10" ht="15.75" thickBot="1" x14ac:dyDescent="0.3"/>
    <row r="35" spans="1:10" ht="15.75" thickBot="1" x14ac:dyDescent="0.3">
      <c r="G35" s="6" t="s">
        <v>10</v>
      </c>
      <c r="H35" s="7"/>
      <c r="I35" s="7"/>
      <c r="J35" s="8">
        <f>SUM(E10:E33)+SUM(J10:J33)</f>
        <v>10.038842797296383</v>
      </c>
    </row>
    <row r="58" spans="1:4" x14ac:dyDescent="0.25">
      <c r="A58" s="1"/>
      <c r="B58" s="1"/>
      <c r="C58" s="1"/>
      <c r="D58" s="1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8556A-8924-430B-BA32-DBF73C0A33F7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  <c r="I5" s="36" t="s">
        <v>100</v>
      </c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3.188518309900088</v>
      </c>
    </row>
    <row r="8" spans="1:20" x14ac:dyDescent="0.25">
      <c r="A8" s="1"/>
      <c r="B8" s="1"/>
      <c r="C8" s="1"/>
    </row>
    <row r="9" spans="1:20" x14ac:dyDescent="0.25">
      <c r="A9" s="35" t="s">
        <v>5</v>
      </c>
      <c r="B9" s="35" t="s">
        <v>6</v>
      </c>
      <c r="C9" s="35" t="s">
        <v>7</v>
      </c>
      <c r="D9" s="35" t="s">
        <v>8</v>
      </c>
      <c r="E9" s="35" t="s">
        <v>9</v>
      </c>
      <c r="F9" s="35" t="s">
        <v>5</v>
      </c>
      <c r="G9" s="35" t="s">
        <v>6</v>
      </c>
      <c r="H9" s="35" t="s">
        <v>7</v>
      </c>
      <c r="I9" s="35" t="s">
        <v>8</v>
      </c>
      <c r="J9" s="35" t="s">
        <v>9</v>
      </c>
      <c r="K9" s="35" t="s">
        <v>5</v>
      </c>
      <c r="L9" s="35" t="s">
        <v>6</v>
      </c>
      <c r="M9" s="35" t="s">
        <v>7</v>
      </c>
      <c r="N9" s="35" t="s">
        <v>8</v>
      </c>
      <c r="O9" s="35" t="s">
        <v>9</v>
      </c>
      <c r="P9" s="35" t="s">
        <v>5</v>
      </c>
      <c r="Q9" s="35" t="s">
        <v>6</v>
      </c>
      <c r="R9" s="35" t="s">
        <v>7</v>
      </c>
      <c r="S9" s="35" t="s">
        <v>8</v>
      </c>
      <c r="T9" s="35" t="s">
        <v>9</v>
      </c>
    </row>
    <row r="10" spans="1:20" x14ac:dyDescent="0.25">
      <c r="A10" s="3">
        <v>44531</v>
      </c>
      <c r="B10" s="4">
        <v>0</v>
      </c>
      <c r="C10" s="5">
        <v>0.238999999999044</v>
      </c>
      <c r="D10" s="5">
        <f t="shared" ref="D10:D57" si="0">4*6*(C10^(1.522*(6^0.026)))</f>
        <v>2.4491554168283818</v>
      </c>
      <c r="E10" s="5">
        <f t="shared" ref="E10:E57" si="1">D10*0.0827</f>
        <v>0.20254515297170717</v>
      </c>
      <c r="F10" s="3">
        <v>44533</v>
      </c>
      <c r="G10" s="4">
        <v>0</v>
      </c>
      <c r="H10" s="5">
        <v>0.20199999999919199</v>
      </c>
      <c r="I10" s="5">
        <f t="shared" ref="I10:I57" si="2">4*6*(H10^(1.522*(6^0.026)))</f>
        <v>1.8729998126398812</v>
      </c>
      <c r="J10" s="5">
        <f t="shared" ref="J10:J57" si="3">I10*0.0827</f>
        <v>0.15489708450531817</v>
      </c>
      <c r="K10" s="3">
        <v>44535</v>
      </c>
      <c r="L10" s="4">
        <v>0</v>
      </c>
      <c r="M10" s="5">
        <v>0.216999999999132</v>
      </c>
      <c r="N10" s="5">
        <f t="shared" ref="N10:N57" si="4">4*6*(M10^(1.522*(6^0.026)))</f>
        <v>2.0996288943303303</v>
      </c>
      <c r="O10" s="5">
        <f t="shared" ref="O10:O57" si="5">N10*0.0827</f>
        <v>0.17363930956111831</v>
      </c>
      <c r="P10" s="3">
        <v>44537</v>
      </c>
      <c r="Q10" s="4">
        <v>0</v>
      </c>
      <c r="R10" s="5">
        <v>0.25599999999897599</v>
      </c>
      <c r="S10" s="5">
        <f t="shared" ref="S10:S33" si="6">4*6*(R10^(1.522*(6^0.026)))</f>
        <v>2.7327627799615186</v>
      </c>
      <c r="T10" s="5">
        <f t="shared" ref="T10:T33" si="7">S10*0.0827</f>
        <v>0.22599948190281757</v>
      </c>
    </row>
    <row r="11" spans="1:20" x14ac:dyDescent="0.25">
      <c r="A11" s="3">
        <v>44531</v>
      </c>
      <c r="B11" s="4">
        <v>4.1666666666666664E-2</v>
      </c>
      <c r="C11" s="5">
        <v>0.22999999999908</v>
      </c>
      <c r="D11" s="5">
        <f t="shared" si="0"/>
        <v>2.3037459055643525</v>
      </c>
      <c r="E11" s="5">
        <f t="shared" si="1"/>
        <v>0.19051978639017195</v>
      </c>
      <c r="F11" s="3">
        <v>44533</v>
      </c>
      <c r="G11" s="4">
        <v>4.1666666666666664E-2</v>
      </c>
      <c r="H11" s="5">
        <v>0.217999999999128</v>
      </c>
      <c r="I11" s="5">
        <f t="shared" si="2"/>
        <v>2.1150787205794881</v>
      </c>
      <c r="J11" s="5">
        <f t="shared" si="3"/>
        <v>0.17491701019192366</v>
      </c>
      <c r="K11" s="3">
        <v>44535</v>
      </c>
      <c r="L11" s="4">
        <v>4.1666666666666664E-2</v>
      </c>
      <c r="M11" s="5">
        <v>0.217999999999128</v>
      </c>
      <c r="N11" s="5">
        <f t="shared" si="4"/>
        <v>2.1150787205794881</v>
      </c>
      <c r="O11" s="5">
        <f t="shared" si="5"/>
        <v>0.17491701019192366</v>
      </c>
      <c r="P11" s="3">
        <v>44537</v>
      </c>
      <c r="Q11" s="4">
        <v>4.1666666666666664E-2</v>
      </c>
      <c r="R11" s="5">
        <v>0.24699999999901201</v>
      </c>
      <c r="S11" s="5">
        <f t="shared" si="6"/>
        <v>2.5811743593053436</v>
      </c>
      <c r="T11" s="5">
        <f t="shared" si="7"/>
        <v>0.21346311951455191</v>
      </c>
    </row>
    <row r="12" spans="1:20" x14ac:dyDescent="0.25">
      <c r="A12" s="3">
        <v>44531</v>
      </c>
      <c r="B12" s="4">
        <v>8.3333333333333329E-2</v>
      </c>
      <c r="C12" s="5">
        <v>0.22599999999909601</v>
      </c>
      <c r="D12" s="5">
        <f t="shared" si="0"/>
        <v>2.240189879449447</v>
      </c>
      <c r="E12" s="5">
        <f t="shared" si="1"/>
        <v>0.18526370303046927</v>
      </c>
      <c r="F12" s="3">
        <v>44533</v>
      </c>
      <c r="G12" s="4">
        <v>8.3333333333333329E-2</v>
      </c>
      <c r="H12" s="5">
        <v>0.20799999999916799</v>
      </c>
      <c r="I12" s="5">
        <f t="shared" si="2"/>
        <v>1.9624924409087856</v>
      </c>
      <c r="J12" s="5">
        <f t="shared" si="3"/>
        <v>0.16229812486315656</v>
      </c>
      <c r="K12" s="3">
        <v>44535</v>
      </c>
      <c r="L12" s="4">
        <v>8.3333333333333329E-2</v>
      </c>
      <c r="M12" s="5">
        <v>0.21399999999914401</v>
      </c>
      <c r="N12" s="5">
        <f t="shared" si="4"/>
        <v>2.0535333815983359</v>
      </c>
      <c r="O12" s="5">
        <f t="shared" si="5"/>
        <v>0.16982721065818238</v>
      </c>
      <c r="P12" s="3">
        <v>44537</v>
      </c>
      <c r="Q12" s="4">
        <v>8.3333333333333329E-2</v>
      </c>
      <c r="R12" s="5">
        <v>0.25299999999898798</v>
      </c>
      <c r="S12" s="5">
        <f t="shared" si="6"/>
        <v>2.6818752084968813</v>
      </c>
      <c r="T12" s="5">
        <f t="shared" si="7"/>
        <v>0.22179107974269208</v>
      </c>
    </row>
    <row r="13" spans="1:20" x14ac:dyDescent="0.25">
      <c r="A13" s="3">
        <v>44531</v>
      </c>
      <c r="B13" s="4">
        <v>0.125</v>
      </c>
      <c r="C13" s="5">
        <v>0.23399999999906401</v>
      </c>
      <c r="D13" s="5">
        <f t="shared" si="0"/>
        <v>2.3679625684403516</v>
      </c>
      <c r="E13" s="5">
        <f t="shared" si="1"/>
        <v>0.19583050441001706</v>
      </c>
      <c r="F13" s="3">
        <v>44533</v>
      </c>
      <c r="G13" s="4">
        <v>0.125</v>
      </c>
      <c r="H13" s="5">
        <v>0.20899999999916399</v>
      </c>
      <c r="I13" s="5">
        <f t="shared" si="2"/>
        <v>1.9775588975584237</v>
      </c>
      <c r="J13" s="5">
        <f t="shared" si="3"/>
        <v>0.16354412082808165</v>
      </c>
      <c r="K13" s="3">
        <v>44535</v>
      </c>
      <c r="L13" s="4">
        <v>0.125</v>
      </c>
      <c r="M13" s="5">
        <v>0.20899999999916399</v>
      </c>
      <c r="N13" s="5">
        <f t="shared" si="4"/>
        <v>1.9775588975584237</v>
      </c>
      <c r="O13" s="5">
        <f t="shared" si="5"/>
        <v>0.16354412082808165</v>
      </c>
      <c r="P13" s="3">
        <v>44537</v>
      </c>
      <c r="Q13" s="4">
        <v>0.125</v>
      </c>
      <c r="R13" s="5">
        <v>0.24099999999903601</v>
      </c>
      <c r="S13" s="5">
        <f t="shared" si="6"/>
        <v>2.4819176049606617</v>
      </c>
      <c r="T13" s="5">
        <f t="shared" si="7"/>
        <v>0.2052545859302467</v>
      </c>
    </row>
    <row r="14" spans="1:20" x14ac:dyDescent="0.25">
      <c r="A14" s="3">
        <v>44531</v>
      </c>
      <c r="B14" s="4">
        <v>0.16666666666666666</v>
      </c>
      <c r="C14" s="5">
        <v>0.236999999999052</v>
      </c>
      <c r="D14" s="5">
        <f t="shared" si="0"/>
        <v>2.4165558358282997</v>
      </c>
      <c r="E14" s="5">
        <f t="shared" si="1"/>
        <v>0.19984916762300037</v>
      </c>
      <c r="F14" s="3">
        <v>44533</v>
      </c>
      <c r="G14" s="4">
        <v>0.16666666666666666</v>
      </c>
      <c r="H14" s="5">
        <v>0.20099999999919599</v>
      </c>
      <c r="I14" s="5">
        <f t="shared" si="2"/>
        <v>1.8582361917967554</v>
      </c>
      <c r="J14" s="5">
        <f t="shared" si="3"/>
        <v>0.15367613306159167</v>
      </c>
      <c r="K14" s="3">
        <v>44535</v>
      </c>
      <c r="L14" s="4">
        <v>0.16666666666666666</v>
      </c>
      <c r="M14" s="5">
        <v>0.21399999999914401</v>
      </c>
      <c r="N14" s="5">
        <f t="shared" si="4"/>
        <v>2.0535333815983359</v>
      </c>
      <c r="O14" s="5">
        <f t="shared" si="5"/>
        <v>0.16982721065818238</v>
      </c>
      <c r="P14" s="3">
        <v>44537</v>
      </c>
      <c r="Q14" s="4">
        <v>0.16666666666666666</v>
      </c>
      <c r="R14" s="5">
        <v>0.24599999999901601</v>
      </c>
      <c r="S14" s="5">
        <f t="shared" si="6"/>
        <v>2.5645308978991737</v>
      </c>
      <c r="T14" s="5">
        <f t="shared" si="7"/>
        <v>0.21208670525626164</v>
      </c>
    </row>
    <row r="15" spans="1:20" x14ac:dyDescent="0.25">
      <c r="A15" s="3">
        <v>44531</v>
      </c>
      <c r="B15" s="4">
        <v>0.20833333333333334</v>
      </c>
      <c r="C15" s="5">
        <v>0.24099999999903601</v>
      </c>
      <c r="D15" s="5">
        <f t="shared" si="0"/>
        <v>2.4819176049606617</v>
      </c>
      <c r="E15" s="5">
        <f t="shared" si="1"/>
        <v>0.2052545859302467</v>
      </c>
      <c r="F15" s="3">
        <v>44533</v>
      </c>
      <c r="G15" s="4">
        <v>0.20833333333333334</v>
      </c>
      <c r="H15" s="5">
        <v>0.20899999999916399</v>
      </c>
      <c r="I15" s="5">
        <f t="shared" si="2"/>
        <v>1.9775588975584237</v>
      </c>
      <c r="J15" s="5">
        <f t="shared" si="3"/>
        <v>0.16354412082808165</v>
      </c>
      <c r="K15" s="3">
        <v>44535</v>
      </c>
      <c r="L15" s="4">
        <v>0.20833333333333334</v>
      </c>
      <c r="M15" s="5">
        <v>0.21999999999912001</v>
      </c>
      <c r="N15" s="5">
        <f t="shared" si="4"/>
        <v>2.1461048829472302</v>
      </c>
      <c r="O15" s="5">
        <f t="shared" si="5"/>
        <v>0.17748287381973593</v>
      </c>
      <c r="P15" s="3">
        <v>44537</v>
      </c>
      <c r="Q15" s="4">
        <v>0.20833333333333334</v>
      </c>
      <c r="R15" s="5">
        <v>0.24999999999899999</v>
      </c>
      <c r="S15" s="5">
        <f t="shared" si="6"/>
        <v>2.631345157198917</v>
      </c>
      <c r="T15" s="5">
        <f t="shared" si="7"/>
        <v>0.21761224450035044</v>
      </c>
    </row>
    <row r="16" spans="1:20" x14ac:dyDescent="0.25">
      <c r="A16" s="3">
        <v>44531</v>
      </c>
      <c r="B16" s="4">
        <v>0.25</v>
      </c>
      <c r="C16" s="5">
        <v>0.22999999999908</v>
      </c>
      <c r="D16" s="5">
        <f t="shared" si="0"/>
        <v>2.3037459055643525</v>
      </c>
      <c r="E16" s="5">
        <f t="shared" si="1"/>
        <v>0.19051978639017195</v>
      </c>
      <c r="F16" s="3">
        <v>44533</v>
      </c>
      <c r="G16" s="4">
        <v>0.25</v>
      </c>
      <c r="H16" s="5">
        <v>0.21499999999913999</v>
      </c>
      <c r="I16" s="5">
        <f t="shared" si="2"/>
        <v>2.068856145342493</v>
      </c>
      <c r="J16" s="5">
        <f t="shared" si="3"/>
        <v>0.17109440321982416</v>
      </c>
      <c r="K16" s="3">
        <v>44535</v>
      </c>
      <c r="L16" s="4">
        <v>0.25</v>
      </c>
      <c r="M16" s="5">
        <v>0.210999999999156</v>
      </c>
      <c r="N16" s="5">
        <f t="shared" si="4"/>
        <v>2.0078204983170753</v>
      </c>
      <c r="O16" s="5">
        <f t="shared" si="5"/>
        <v>0.16604675521082213</v>
      </c>
      <c r="P16" s="3">
        <v>44537</v>
      </c>
      <c r="Q16" s="4">
        <v>0.25</v>
      </c>
      <c r="R16" s="5">
        <v>0.24799999999900799</v>
      </c>
      <c r="S16" s="5">
        <f t="shared" si="6"/>
        <v>2.5978579333644203</v>
      </c>
      <c r="T16" s="5">
        <f t="shared" si="7"/>
        <v>0.21484285108923754</v>
      </c>
    </row>
    <row r="17" spans="1:20" x14ac:dyDescent="0.25">
      <c r="A17" s="3">
        <v>44531</v>
      </c>
      <c r="B17" s="4">
        <v>0.29166666666666669</v>
      </c>
      <c r="C17" s="5">
        <v>0.21899999999912401</v>
      </c>
      <c r="D17" s="5">
        <f t="shared" si="0"/>
        <v>2.1305707428588434</v>
      </c>
      <c r="E17" s="5">
        <f t="shared" si="1"/>
        <v>0.17619820043442633</v>
      </c>
      <c r="F17" s="3">
        <v>44533</v>
      </c>
      <c r="G17" s="4">
        <v>0.29166666666666669</v>
      </c>
      <c r="H17" s="5">
        <v>0.20599999999917601</v>
      </c>
      <c r="I17" s="5">
        <f t="shared" si="2"/>
        <v>1.9324886327984458</v>
      </c>
      <c r="J17" s="5">
        <f t="shared" si="3"/>
        <v>0.15981680993243147</v>
      </c>
      <c r="K17" s="3">
        <v>44535</v>
      </c>
      <c r="L17" s="4">
        <v>0.29166666666666669</v>
      </c>
      <c r="M17" s="5">
        <v>0.20999999999916</v>
      </c>
      <c r="N17" s="5">
        <f t="shared" si="4"/>
        <v>1.9926682776894182</v>
      </c>
      <c r="O17" s="5">
        <f t="shared" si="5"/>
        <v>0.16479366656491487</v>
      </c>
      <c r="P17" s="3">
        <v>44537</v>
      </c>
      <c r="Q17" s="4">
        <v>0.29166666666666669</v>
      </c>
      <c r="R17" s="5">
        <v>0.26399999999894402</v>
      </c>
      <c r="S17" s="5">
        <f t="shared" si="6"/>
        <v>2.8701979715168644</v>
      </c>
      <c r="T17" s="5">
        <f t="shared" si="7"/>
        <v>0.23736537224444468</v>
      </c>
    </row>
    <row r="18" spans="1:20" x14ac:dyDescent="0.25">
      <c r="A18" s="3">
        <v>44531</v>
      </c>
      <c r="B18" s="4">
        <v>0.33333333333333331</v>
      </c>
      <c r="C18" s="5">
        <v>0.24099999999903601</v>
      </c>
      <c r="D18" s="5">
        <f t="shared" si="0"/>
        <v>2.4819176049606617</v>
      </c>
      <c r="E18" s="5">
        <f t="shared" si="1"/>
        <v>0.2052545859302467</v>
      </c>
      <c r="F18" s="3">
        <v>44533</v>
      </c>
      <c r="G18" s="4">
        <v>0.33333333333333331</v>
      </c>
      <c r="H18" s="5">
        <v>0.222999999999108</v>
      </c>
      <c r="I18" s="5">
        <f t="shared" si="2"/>
        <v>2.1929592353279519</v>
      </c>
      <c r="J18" s="5">
        <f t="shared" si="3"/>
        <v>0.18135772876162162</v>
      </c>
      <c r="K18" s="3">
        <v>44535</v>
      </c>
      <c r="L18" s="4">
        <v>0.33333333333333331</v>
      </c>
      <c r="M18" s="5">
        <v>0.20599999999917601</v>
      </c>
      <c r="N18" s="5">
        <f t="shared" si="4"/>
        <v>1.9324886327984458</v>
      </c>
      <c r="O18" s="5">
        <f t="shared" si="5"/>
        <v>0.15981680993243147</v>
      </c>
      <c r="P18" s="3">
        <v>44537</v>
      </c>
      <c r="Q18" s="4">
        <v>0.33333333333333331</v>
      </c>
      <c r="R18" s="5">
        <v>0.24899999999900399</v>
      </c>
      <c r="S18" s="5">
        <f t="shared" si="6"/>
        <v>2.6145815544230571</v>
      </c>
      <c r="T18" s="5">
        <f t="shared" si="7"/>
        <v>0.21622589455078681</v>
      </c>
    </row>
    <row r="19" spans="1:20" x14ac:dyDescent="0.25">
      <c r="A19" s="3">
        <v>44531</v>
      </c>
      <c r="B19" s="4">
        <v>0.375</v>
      </c>
      <c r="C19" s="5">
        <v>0.26299999999894802</v>
      </c>
      <c r="D19" s="5">
        <f t="shared" si="0"/>
        <v>2.8528812797956382</v>
      </c>
      <c r="E19" s="5">
        <f t="shared" si="1"/>
        <v>0.23593328183909926</v>
      </c>
      <c r="F19" s="3">
        <v>44533</v>
      </c>
      <c r="G19" s="4">
        <v>0.375</v>
      </c>
      <c r="H19" s="5">
        <v>0.25399999999898398</v>
      </c>
      <c r="I19" s="5">
        <f t="shared" si="2"/>
        <v>2.6987980926143726</v>
      </c>
      <c r="J19" s="5">
        <f t="shared" si="3"/>
        <v>0.22319060225920861</v>
      </c>
      <c r="K19" s="3">
        <v>44535</v>
      </c>
      <c r="L19" s="4">
        <v>0.375</v>
      </c>
      <c r="M19" s="5">
        <v>0.20499999999918</v>
      </c>
      <c r="N19" s="5">
        <f t="shared" si="4"/>
        <v>1.9175514501328268</v>
      </c>
      <c r="O19" s="5">
        <f t="shared" si="5"/>
        <v>0.15858150492598477</v>
      </c>
      <c r="P19" s="3">
        <v>44537</v>
      </c>
      <c r="Q19" s="4">
        <v>0.375</v>
      </c>
      <c r="R19" s="5">
        <v>0.24999999999899999</v>
      </c>
      <c r="S19" s="5">
        <f t="shared" si="6"/>
        <v>2.631345157198917</v>
      </c>
      <c r="T19" s="5">
        <f t="shared" si="7"/>
        <v>0.21761224450035044</v>
      </c>
    </row>
    <row r="20" spans="1:20" x14ac:dyDescent="0.25">
      <c r="A20" s="3">
        <v>44531</v>
      </c>
      <c r="B20" s="4">
        <v>0.41666666666666669</v>
      </c>
      <c r="C20" s="5">
        <v>0.27399999999890401</v>
      </c>
      <c r="D20" s="5">
        <f t="shared" si="0"/>
        <v>3.0455025822177424</v>
      </c>
      <c r="E20" s="5">
        <f t="shared" si="1"/>
        <v>0.2518630635494073</v>
      </c>
      <c r="F20" s="3">
        <v>44533</v>
      </c>
      <c r="G20" s="4">
        <v>0.41666666666666669</v>
      </c>
      <c r="H20" s="5">
        <v>0.25299999999898798</v>
      </c>
      <c r="I20" s="5">
        <f t="shared" si="2"/>
        <v>2.6818752084968813</v>
      </c>
      <c r="J20" s="5">
        <f t="shared" si="3"/>
        <v>0.22179107974269208</v>
      </c>
      <c r="K20" s="3">
        <v>44535</v>
      </c>
      <c r="L20" s="4">
        <v>0.41666666666666669</v>
      </c>
      <c r="M20" s="5">
        <v>0.21999999999912001</v>
      </c>
      <c r="N20" s="5">
        <f t="shared" si="4"/>
        <v>2.1461048829472302</v>
      </c>
      <c r="O20" s="5">
        <f t="shared" si="5"/>
        <v>0.17748287381973593</v>
      </c>
      <c r="P20" s="3">
        <v>44537</v>
      </c>
      <c r="Q20" s="4">
        <v>0.41666666666666669</v>
      </c>
      <c r="R20" s="5">
        <v>0.25999999999896001</v>
      </c>
      <c r="S20" s="5">
        <f t="shared" si="6"/>
        <v>2.8011660755503387</v>
      </c>
      <c r="T20" s="5">
        <f t="shared" si="7"/>
        <v>0.23165643444801301</v>
      </c>
    </row>
    <row r="21" spans="1:20" x14ac:dyDescent="0.25">
      <c r="A21" s="3">
        <v>44531</v>
      </c>
      <c r="B21" s="4">
        <v>0.45833333333333331</v>
      </c>
      <c r="C21" s="5">
        <v>0.27399999999890401</v>
      </c>
      <c r="D21" s="5">
        <f t="shared" si="0"/>
        <v>3.0455025822177424</v>
      </c>
      <c r="E21" s="5">
        <f t="shared" si="1"/>
        <v>0.2518630635494073</v>
      </c>
      <c r="F21" s="3">
        <v>44533</v>
      </c>
      <c r="G21" s="4">
        <v>0.45833333333333331</v>
      </c>
      <c r="H21" s="5">
        <v>0.27299999999890801</v>
      </c>
      <c r="I21" s="5">
        <f t="shared" si="2"/>
        <v>3.0277980973447551</v>
      </c>
      <c r="J21" s="5">
        <f t="shared" si="3"/>
        <v>0.25039890265041126</v>
      </c>
      <c r="K21" s="3">
        <v>44535</v>
      </c>
      <c r="L21" s="4">
        <v>0.45833333333333331</v>
      </c>
      <c r="M21" s="5">
        <v>0.236999999999052</v>
      </c>
      <c r="N21" s="5">
        <f t="shared" si="4"/>
        <v>2.4165558358282997</v>
      </c>
      <c r="O21" s="5">
        <f t="shared" si="5"/>
        <v>0.19984916762300037</v>
      </c>
      <c r="P21" s="3">
        <v>44537</v>
      </c>
      <c r="Q21" s="4">
        <v>0.45833333333333331</v>
      </c>
      <c r="R21" s="5">
        <v>0.26299999999894802</v>
      </c>
      <c r="S21" s="5">
        <f t="shared" si="6"/>
        <v>2.8528812797956382</v>
      </c>
      <c r="T21" s="5">
        <f t="shared" si="7"/>
        <v>0.23593328183909926</v>
      </c>
    </row>
    <row r="22" spans="1:20" x14ac:dyDescent="0.25">
      <c r="A22" s="3">
        <v>44531</v>
      </c>
      <c r="B22" s="4">
        <v>0.5</v>
      </c>
      <c r="C22" s="5">
        <v>0.27499999999890001</v>
      </c>
      <c r="D22" s="5">
        <f t="shared" si="0"/>
        <v>3.0632455276621999</v>
      </c>
      <c r="E22" s="5">
        <f t="shared" si="1"/>
        <v>0.25333040513766392</v>
      </c>
      <c r="F22" s="3">
        <v>44533</v>
      </c>
      <c r="G22" s="4">
        <v>0.5</v>
      </c>
      <c r="H22" s="5">
        <v>0.26599999999893598</v>
      </c>
      <c r="I22" s="5">
        <f t="shared" si="2"/>
        <v>2.9049484292087793</v>
      </c>
      <c r="J22" s="5">
        <f t="shared" si="3"/>
        <v>0.24023923509556602</v>
      </c>
      <c r="K22" s="3">
        <v>44535</v>
      </c>
      <c r="L22" s="4">
        <v>0.5</v>
      </c>
      <c r="M22" s="5">
        <v>0.25599999999897599</v>
      </c>
      <c r="N22" s="5">
        <f t="shared" si="4"/>
        <v>2.7327627799615186</v>
      </c>
      <c r="O22" s="5">
        <f t="shared" si="5"/>
        <v>0.22599948190281757</v>
      </c>
      <c r="P22" s="3">
        <v>44537</v>
      </c>
      <c r="Q22" s="4">
        <v>0.5</v>
      </c>
      <c r="R22" s="5">
        <v>0.26699999999893198</v>
      </c>
      <c r="S22" s="5">
        <f t="shared" si="6"/>
        <v>2.9223820758934957</v>
      </c>
      <c r="T22" s="5">
        <f t="shared" si="7"/>
        <v>0.24168099767639209</v>
      </c>
    </row>
    <row r="23" spans="1:20" x14ac:dyDescent="0.25">
      <c r="A23" s="3">
        <v>44531</v>
      </c>
      <c r="B23" s="4">
        <v>0.54166666666666663</v>
      </c>
      <c r="C23" s="5">
        <v>0.271999999998912</v>
      </c>
      <c r="D23" s="5">
        <f t="shared" si="0"/>
        <v>3.0101321300972579</v>
      </c>
      <c r="E23" s="5">
        <f t="shared" si="1"/>
        <v>0.24893792715904323</v>
      </c>
      <c r="F23" s="3">
        <v>44533</v>
      </c>
      <c r="G23" s="4">
        <v>0.54166666666666663</v>
      </c>
      <c r="H23" s="5">
        <v>0.258999999998964</v>
      </c>
      <c r="I23" s="5">
        <f t="shared" si="2"/>
        <v>2.7840061670029903</v>
      </c>
      <c r="J23" s="5">
        <f t="shared" si="3"/>
        <v>0.23023731001114728</v>
      </c>
      <c r="K23" s="3">
        <v>44535</v>
      </c>
      <c r="L23" s="4">
        <v>0.54166666666666663</v>
      </c>
      <c r="M23" s="5">
        <v>0.26399999999894402</v>
      </c>
      <c r="N23" s="5">
        <f t="shared" si="4"/>
        <v>2.8701979715168644</v>
      </c>
      <c r="O23" s="5">
        <f t="shared" si="5"/>
        <v>0.23736537224444468</v>
      </c>
      <c r="P23" s="3">
        <v>44537</v>
      </c>
      <c r="Q23" s="4">
        <v>0.54166666666666663</v>
      </c>
      <c r="R23" s="5">
        <v>0.27699999999889202</v>
      </c>
      <c r="S23" s="5">
        <f t="shared" si="6"/>
        <v>3.0988465735063775</v>
      </c>
      <c r="T23" s="5">
        <f t="shared" si="7"/>
        <v>0.25627461162897741</v>
      </c>
    </row>
    <row r="24" spans="1:20" x14ac:dyDescent="0.25">
      <c r="A24" s="3">
        <v>44531</v>
      </c>
      <c r="B24" s="4">
        <v>0.58333333333333337</v>
      </c>
      <c r="C24" s="5">
        <v>0.270999999998916</v>
      </c>
      <c r="D24" s="5">
        <f t="shared" si="0"/>
        <v>2.9925047378237526</v>
      </c>
      <c r="E24" s="5">
        <f t="shared" si="1"/>
        <v>0.24748014181802433</v>
      </c>
      <c r="F24" s="3">
        <v>44533</v>
      </c>
      <c r="G24" s="4">
        <v>0.58333333333333337</v>
      </c>
      <c r="H24" s="5">
        <v>0.258999999998964</v>
      </c>
      <c r="I24" s="5">
        <f t="shared" si="2"/>
        <v>2.7840061670029903</v>
      </c>
      <c r="J24" s="5">
        <f t="shared" si="3"/>
        <v>0.23023731001114728</v>
      </c>
      <c r="K24" s="3">
        <v>44535</v>
      </c>
      <c r="L24" s="4">
        <v>0.58333333333333337</v>
      </c>
      <c r="M24" s="5">
        <v>0.26299999999894802</v>
      </c>
      <c r="N24" s="5">
        <f t="shared" si="4"/>
        <v>2.8528812797956382</v>
      </c>
      <c r="O24" s="5">
        <f t="shared" si="5"/>
        <v>0.23593328183909926</v>
      </c>
      <c r="P24" s="3">
        <v>44537</v>
      </c>
      <c r="Q24" s="4">
        <v>0.58333333333333337</v>
      </c>
      <c r="R24" s="5">
        <v>0.27399999999890401</v>
      </c>
      <c r="S24" s="5">
        <f t="shared" si="6"/>
        <v>3.0455025822177424</v>
      </c>
      <c r="T24" s="5">
        <f t="shared" si="7"/>
        <v>0.2518630635494073</v>
      </c>
    </row>
    <row r="25" spans="1:20" x14ac:dyDescent="0.25">
      <c r="A25" s="3">
        <v>44531</v>
      </c>
      <c r="B25" s="4">
        <v>0.625</v>
      </c>
      <c r="C25" s="5">
        <v>0.27499999999890001</v>
      </c>
      <c r="D25" s="5">
        <f t="shared" si="0"/>
        <v>3.0632455276621999</v>
      </c>
      <c r="E25" s="5">
        <f t="shared" si="1"/>
        <v>0.25333040513766392</v>
      </c>
      <c r="F25" s="3">
        <v>44533</v>
      </c>
      <c r="G25" s="4">
        <v>0.625</v>
      </c>
      <c r="H25" s="5">
        <v>0.26099999999895601</v>
      </c>
      <c r="I25" s="5">
        <f t="shared" si="2"/>
        <v>2.8183652712073379</v>
      </c>
      <c r="J25" s="5">
        <f t="shared" si="3"/>
        <v>0.23307880792884683</v>
      </c>
      <c r="K25" s="3">
        <v>44535</v>
      </c>
      <c r="L25" s="4">
        <v>0.625</v>
      </c>
      <c r="M25" s="5">
        <v>0.24599999999901601</v>
      </c>
      <c r="N25" s="5">
        <f t="shared" si="4"/>
        <v>2.5645308978991737</v>
      </c>
      <c r="O25" s="5">
        <f t="shared" si="5"/>
        <v>0.21208670525626164</v>
      </c>
      <c r="P25" s="3">
        <v>44537</v>
      </c>
      <c r="Q25" s="4">
        <v>0.625</v>
      </c>
      <c r="R25" s="5">
        <v>0.28199999999887199</v>
      </c>
      <c r="S25" s="5">
        <f t="shared" si="6"/>
        <v>3.188518309900088</v>
      </c>
      <c r="T25" s="5">
        <f t="shared" si="7"/>
        <v>0.26369046422873726</v>
      </c>
    </row>
    <row r="26" spans="1:20" x14ac:dyDescent="0.25">
      <c r="A26" s="3">
        <v>44531</v>
      </c>
      <c r="B26" s="4">
        <v>0.66666666666666663</v>
      </c>
      <c r="C26" s="5">
        <v>0.26599999999893598</v>
      </c>
      <c r="D26" s="5">
        <f t="shared" si="0"/>
        <v>2.9049484292087793</v>
      </c>
      <c r="E26" s="5">
        <f t="shared" si="1"/>
        <v>0.24023923509556602</v>
      </c>
      <c r="F26" s="3">
        <v>44533</v>
      </c>
      <c r="G26" s="4">
        <v>0.66666666666666663</v>
      </c>
      <c r="H26" s="5">
        <v>0.27499999999890001</v>
      </c>
      <c r="I26" s="5">
        <f t="shared" si="2"/>
        <v>3.0632455276621999</v>
      </c>
      <c r="J26" s="5">
        <f t="shared" si="3"/>
        <v>0.25333040513766392</v>
      </c>
      <c r="K26" s="3">
        <v>44535</v>
      </c>
      <c r="L26" s="4">
        <v>0.66666666666666663</v>
      </c>
      <c r="M26" s="5">
        <v>0.238999999999044</v>
      </c>
      <c r="N26" s="5">
        <f t="shared" si="4"/>
        <v>2.4491554168283818</v>
      </c>
      <c r="O26" s="5">
        <f t="shared" si="5"/>
        <v>0.20254515297170717</v>
      </c>
      <c r="P26" s="3">
        <v>44537</v>
      </c>
      <c r="Q26" s="4">
        <v>0.66666666666666663</v>
      </c>
      <c r="R26" s="5">
        <v>0.27999999999887998</v>
      </c>
      <c r="S26" s="5">
        <f t="shared" si="6"/>
        <v>3.1525351868568876</v>
      </c>
      <c r="T26" s="5">
        <f t="shared" si="7"/>
        <v>0.26071465995306459</v>
      </c>
    </row>
    <row r="27" spans="1:20" x14ac:dyDescent="0.25">
      <c r="A27" s="3">
        <v>44531</v>
      </c>
      <c r="B27" s="4">
        <v>0.70833333333333337</v>
      </c>
      <c r="C27" s="5">
        <v>0.256999999998972</v>
      </c>
      <c r="D27" s="5">
        <f t="shared" si="0"/>
        <v>2.7498044572788323</v>
      </c>
      <c r="E27" s="5">
        <f t="shared" si="1"/>
        <v>0.22740882861695941</v>
      </c>
      <c r="F27" s="3">
        <v>44533</v>
      </c>
      <c r="G27" s="4">
        <v>0.70833333333333337</v>
      </c>
      <c r="H27" s="5">
        <v>0.26199999999895202</v>
      </c>
      <c r="I27" s="5">
        <f t="shared" si="2"/>
        <v>2.8356036928783004</v>
      </c>
      <c r="J27" s="5">
        <f t="shared" si="3"/>
        <v>0.23450442540103544</v>
      </c>
      <c r="K27" s="3">
        <v>44535</v>
      </c>
      <c r="L27" s="4">
        <v>0.70833333333333337</v>
      </c>
      <c r="M27" s="5">
        <v>0.243999999999024</v>
      </c>
      <c r="N27" s="5">
        <f t="shared" si="4"/>
        <v>2.5313645775357934</v>
      </c>
      <c r="O27" s="5">
        <f t="shared" si="5"/>
        <v>0.20934385056221011</v>
      </c>
      <c r="P27" s="3">
        <v>44537</v>
      </c>
      <c r="Q27" s="4">
        <v>0.70833333333333337</v>
      </c>
      <c r="R27" s="5">
        <v>0.270999999998916</v>
      </c>
      <c r="S27" s="5">
        <f t="shared" si="6"/>
        <v>2.9925047378237526</v>
      </c>
      <c r="T27" s="5">
        <f t="shared" si="7"/>
        <v>0.24748014181802433</v>
      </c>
    </row>
    <row r="28" spans="1:20" x14ac:dyDescent="0.25">
      <c r="A28" s="3">
        <v>44531</v>
      </c>
      <c r="B28" s="4">
        <v>0.75</v>
      </c>
      <c r="C28" s="5">
        <v>0.230999999999076</v>
      </c>
      <c r="D28" s="5">
        <f t="shared" si="0"/>
        <v>2.3197383182692111</v>
      </c>
      <c r="E28" s="5">
        <f t="shared" si="1"/>
        <v>0.19184235892086374</v>
      </c>
      <c r="F28" s="3">
        <v>44533</v>
      </c>
      <c r="G28" s="4">
        <v>0.75</v>
      </c>
      <c r="H28" s="5">
        <v>0.22199999999911199</v>
      </c>
      <c r="I28" s="5">
        <f t="shared" si="2"/>
        <v>2.1772992061628678</v>
      </c>
      <c r="J28" s="5">
        <f t="shared" si="3"/>
        <v>0.18006264434966915</v>
      </c>
      <c r="K28" s="3">
        <v>44535</v>
      </c>
      <c r="L28" s="4">
        <v>0.75</v>
      </c>
      <c r="M28" s="5">
        <v>0.21199999999915201</v>
      </c>
      <c r="N28" s="5">
        <f t="shared" si="4"/>
        <v>2.0230154770102247</v>
      </c>
      <c r="O28" s="5">
        <f t="shared" si="5"/>
        <v>0.16730337994874558</v>
      </c>
      <c r="P28" s="3">
        <v>44537</v>
      </c>
      <c r="Q28" s="4">
        <v>0.75</v>
      </c>
      <c r="R28" s="5">
        <v>0.24099999999903601</v>
      </c>
      <c r="S28" s="5">
        <f t="shared" si="6"/>
        <v>2.4819176049606617</v>
      </c>
      <c r="T28" s="5">
        <f t="shared" si="7"/>
        <v>0.2052545859302467</v>
      </c>
    </row>
    <row r="29" spans="1:20" x14ac:dyDescent="0.25">
      <c r="A29" s="3">
        <v>44531</v>
      </c>
      <c r="B29" s="4">
        <v>0.79166666666666663</v>
      </c>
      <c r="C29" s="5">
        <v>0.23599999999905599</v>
      </c>
      <c r="D29" s="5">
        <f t="shared" si="0"/>
        <v>2.4003171961647061</v>
      </c>
      <c r="E29" s="5">
        <f t="shared" si="1"/>
        <v>0.19850623212282117</v>
      </c>
      <c r="F29" s="3">
        <v>44533</v>
      </c>
      <c r="G29" s="4">
        <v>0.79166666666666663</v>
      </c>
      <c r="H29" s="5">
        <v>0.196999999999212</v>
      </c>
      <c r="I29" s="5">
        <f t="shared" si="2"/>
        <v>1.7996186749716725</v>
      </c>
      <c r="J29" s="5">
        <f t="shared" si="3"/>
        <v>0.14882846442015732</v>
      </c>
      <c r="K29" s="3">
        <v>44535</v>
      </c>
      <c r="L29" s="4">
        <v>0.79166666666666663</v>
      </c>
      <c r="M29" s="5">
        <v>0.21199999999915201</v>
      </c>
      <c r="N29" s="5">
        <f t="shared" si="4"/>
        <v>2.0230154770102247</v>
      </c>
      <c r="O29" s="5">
        <f t="shared" si="5"/>
        <v>0.16730337994874558</v>
      </c>
      <c r="P29" s="3">
        <v>44537</v>
      </c>
      <c r="Q29" s="4">
        <v>0.79166666666666663</v>
      </c>
      <c r="R29" s="5">
        <v>0.238999999999044</v>
      </c>
      <c r="S29" s="5">
        <f t="shared" si="6"/>
        <v>2.4491554168283818</v>
      </c>
      <c r="T29" s="5">
        <f t="shared" si="7"/>
        <v>0.20254515297170717</v>
      </c>
    </row>
    <row r="30" spans="1:20" x14ac:dyDescent="0.25">
      <c r="A30" s="3">
        <v>44531</v>
      </c>
      <c r="B30" s="4">
        <v>0.83333333333333337</v>
      </c>
      <c r="C30" s="5">
        <v>0.22699999999909201</v>
      </c>
      <c r="D30" s="5">
        <f t="shared" si="0"/>
        <v>2.2560166953634919</v>
      </c>
      <c r="E30" s="5">
        <f t="shared" si="1"/>
        <v>0.18657258070656077</v>
      </c>
      <c r="F30" s="3">
        <v>44533</v>
      </c>
      <c r="G30" s="4">
        <v>0.83333333333333337</v>
      </c>
      <c r="H30" s="5">
        <v>0.21999999999912001</v>
      </c>
      <c r="I30" s="5">
        <f t="shared" si="2"/>
        <v>2.1461048829472302</v>
      </c>
      <c r="J30" s="5">
        <f t="shared" si="3"/>
        <v>0.17748287381973593</v>
      </c>
      <c r="K30" s="3">
        <v>44535</v>
      </c>
      <c r="L30" s="4">
        <v>0.83333333333333337</v>
      </c>
      <c r="M30" s="5">
        <v>0.22099999999911599</v>
      </c>
      <c r="N30" s="5">
        <f t="shared" si="4"/>
        <v>2.1616810631238588</v>
      </c>
      <c r="O30" s="5">
        <f t="shared" si="5"/>
        <v>0.17877102392034311</v>
      </c>
      <c r="P30" s="3">
        <v>44537</v>
      </c>
      <c r="Q30" s="4">
        <v>0.83333333333333337</v>
      </c>
      <c r="R30" s="5">
        <v>0.22899999999908399</v>
      </c>
      <c r="S30" s="5">
        <f t="shared" si="6"/>
        <v>2.2877947821011064</v>
      </c>
      <c r="T30" s="5">
        <f t="shared" si="7"/>
        <v>0.18920062847976149</v>
      </c>
    </row>
    <row r="31" spans="1:20" x14ac:dyDescent="0.25">
      <c r="A31" s="3">
        <v>44531</v>
      </c>
      <c r="B31" s="4">
        <v>0.875</v>
      </c>
      <c r="C31" s="5">
        <v>0.21999999999912001</v>
      </c>
      <c r="D31" s="5">
        <f t="shared" si="0"/>
        <v>2.1461048829472302</v>
      </c>
      <c r="E31" s="5">
        <f t="shared" si="1"/>
        <v>0.17748287381973593</v>
      </c>
      <c r="F31" s="3">
        <v>44533</v>
      </c>
      <c r="G31" s="4">
        <v>0.875</v>
      </c>
      <c r="H31" s="5">
        <v>0.21499999999913999</v>
      </c>
      <c r="I31" s="5">
        <f t="shared" si="2"/>
        <v>2.068856145342493</v>
      </c>
      <c r="J31" s="5">
        <f t="shared" si="3"/>
        <v>0.17109440321982416</v>
      </c>
      <c r="K31" s="3">
        <v>44535</v>
      </c>
      <c r="L31" s="4">
        <v>0.875</v>
      </c>
      <c r="M31" s="5">
        <v>0.21499999999913999</v>
      </c>
      <c r="N31" s="5">
        <f t="shared" si="4"/>
        <v>2.068856145342493</v>
      </c>
      <c r="O31" s="5">
        <f t="shared" si="5"/>
        <v>0.17109440321982416</v>
      </c>
      <c r="P31" s="3">
        <v>44537</v>
      </c>
      <c r="Q31" s="4">
        <v>0.875</v>
      </c>
      <c r="R31" s="5">
        <v>0.23299999999906801</v>
      </c>
      <c r="S31" s="5">
        <f t="shared" si="6"/>
        <v>2.3518467216082248</v>
      </c>
      <c r="T31" s="5">
        <f t="shared" si="7"/>
        <v>0.19449772387700018</v>
      </c>
    </row>
    <row r="32" spans="1:20" x14ac:dyDescent="0.25">
      <c r="A32" s="3">
        <v>44531</v>
      </c>
      <c r="B32" s="4">
        <v>0.91666666666666663</v>
      </c>
      <c r="C32" s="5">
        <v>0.236999999999052</v>
      </c>
      <c r="D32" s="5">
        <f t="shared" si="0"/>
        <v>2.4165558358282997</v>
      </c>
      <c r="E32" s="5">
        <f t="shared" si="1"/>
        <v>0.19984916762300037</v>
      </c>
      <c r="F32" s="3">
        <v>44533</v>
      </c>
      <c r="G32" s="4">
        <v>0.91666666666666663</v>
      </c>
      <c r="H32" s="5">
        <v>0.22899999999908399</v>
      </c>
      <c r="I32" s="5">
        <f t="shared" si="2"/>
        <v>2.2877947821011064</v>
      </c>
      <c r="J32" s="5">
        <f t="shared" si="3"/>
        <v>0.18920062847976149</v>
      </c>
      <c r="K32" s="3">
        <v>44535</v>
      </c>
      <c r="L32" s="4">
        <v>0.91666666666666663</v>
      </c>
      <c r="M32" s="5">
        <v>0.20999999999916</v>
      </c>
      <c r="N32" s="5">
        <f t="shared" si="4"/>
        <v>1.9926682776894182</v>
      </c>
      <c r="O32" s="5">
        <f t="shared" si="5"/>
        <v>0.16479366656491487</v>
      </c>
      <c r="P32" s="3">
        <v>44537</v>
      </c>
      <c r="Q32" s="4">
        <v>0.91666666666666663</v>
      </c>
      <c r="R32" s="5">
        <v>0.24199999999903199</v>
      </c>
      <c r="S32" s="5">
        <f t="shared" si="6"/>
        <v>2.4983595050602263</v>
      </c>
      <c r="T32" s="5">
        <f t="shared" si="7"/>
        <v>0.20661433106848071</v>
      </c>
    </row>
    <row r="33" spans="1:20" x14ac:dyDescent="0.25">
      <c r="A33" s="3">
        <v>44531</v>
      </c>
      <c r="B33" s="4">
        <v>0.95833333333333337</v>
      </c>
      <c r="C33" s="5">
        <v>0.20899999999916399</v>
      </c>
      <c r="D33" s="5">
        <f t="shared" si="0"/>
        <v>1.9775588975584237</v>
      </c>
      <c r="E33" s="5">
        <f t="shared" si="1"/>
        <v>0.16354412082808165</v>
      </c>
      <c r="F33" s="3">
        <v>44533</v>
      </c>
      <c r="G33" s="4">
        <v>0.95833333333333337</v>
      </c>
      <c r="H33" s="5">
        <v>0.22599999999909601</v>
      </c>
      <c r="I33" s="5">
        <f t="shared" si="2"/>
        <v>2.240189879449447</v>
      </c>
      <c r="J33" s="5">
        <f t="shared" si="3"/>
        <v>0.18526370303046927</v>
      </c>
      <c r="K33" s="3">
        <v>44535</v>
      </c>
      <c r="L33" s="4">
        <v>0.95833333333333337</v>
      </c>
      <c r="M33" s="5">
        <v>0.21499999999913999</v>
      </c>
      <c r="N33" s="5">
        <f t="shared" si="4"/>
        <v>2.068856145342493</v>
      </c>
      <c r="O33" s="5">
        <f t="shared" si="5"/>
        <v>0.17109440321982416</v>
      </c>
      <c r="P33" s="3">
        <v>44537</v>
      </c>
      <c r="Q33" s="4">
        <v>0.95833333333333337</v>
      </c>
      <c r="R33" s="5">
        <v>0.23599999999905599</v>
      </c>
      <c r="S33" s="5">
        <f t="shared" si="6"/>
        <v>2.4003171961647061</v>
      </c>
      <c r="T33" s="5">
        <f t="shared" si="7"/>
        <v>0.19850623212282117</v>
      </c>
    </row>
    <row r="34" spans="1:20" ht="15.75" thickBot="1" x14ac:dyDescent="0.3">
      <c r="A34" s="3">
        <v>44532</v>
      </c>
      <c r="B34" s="4">
        <v>0</v>
      </c>
      <c r="C34" s="5">
        <v>0.22899999999908399</v>
      </c>
      <c r="D34" s="5">
        <f t="shared" si="0"/>
        <v>2.2877947821011064</v>
      </c>
      <c r="E34" s="5">
        <f t="shared" si="1"/>
        <v>0.18920062847976149</v>
      </c>
      <c r="F34" s="3">
        <v>44534</v>
      </c>
      <c r="G34" s="4">
        <v>0</v>
      </c>
      <c r="H34" s="5">
        <v>0.217999999999128</v>
      </c>
      <c r="I34" s="5">
        <f t="shared" si="2"/>
        <v>2.1150787205794881</v>
      </c>
      <c r="J34" s="5">
        <f t="shared" si="3"/>
        <v>0.17491701019192366</v>
      </c>
      <c r="K34" s="3">
        <v>44536</v>
      </c>
      <c r="L34" s="4">
        <v>0</v>
      </c>
      <c r="M34" s="5">
        <v>0.216999999999132</v>
      </c>
      <c r="N34" s="5">
        <f t="shared" si="4"/>
        <v>2.0996288943303303</v>
      </c>
      <c r="O34" s="5">
        <f t="shared" si="5"/>
        <v>0.17363930956111831</v>
      </c>
    </row>
    <row r="35" spans="1:20" ht="15.75" thickBot="1" x14ac:dyDescent="0.3">
      <c r="A35" s="3">
        <v>44532</v>
      </c>
      <c r="B35" s="4">
        <v>4.1666666666666664E-2</v>
      </c>
      <c r="C35" s="5">
        <v>0.21299999999914801</v>
      </c>
      <c r="D35" s="5">
        <f t="shared" si="0"/>
        <v>2.0382531318849386</v>
      </c>
      <c r="E35" s="5">
        <f t="shared" si="1"/>
        <v>0.16856353400688442</v>
      </c>
      <c r="F35" s="3">
        <v>44534</v>
      </c>
      <c r="G35" s="4">
        <v>4.1666666666666664E-2</v>
      </c>
      <c r="H35" s="5">
        <v>0.21199999999915201</v>
      </c>
      <c r="I35" s="5">
        <f t="shared" si="2"/>
        <v>2.0230154770102247</v>
      </c>
      <c r="J35" s="5">
        <f t="shared" si="3"/>
        <v>0.16730337994874558</v>
      </c>
      <c r="K35" s="3">
        <v>44536</v>
      </c>
      <c r="L35" s="4">
        <v>4.1666666666666664E-2</v>
      </c>
      <c r="M35" s="5">
        <v>0.2249999999991</v>
      </c>
      <c r="N35" s="5">
        <f t="shared" si="4"/>
        <v>2.2244046475072534</v>
      </c>
      <c r="O35" s="5">
        <f t="shared" si="5"/>
        <v>0.18395826434884985</v>
      </c>
      <c r="Q35" s="6" t="s">
        <v>10</v>
      </c>
      <c r="R35" s="7"/>
      <c r="S35" s="7"/>
      <c r="T35" s="8">
        <f>SUM(E10:E57)+SUM(J10:J57)+SUM(O10:O57)+SUM(T10:T33)</f>
        <v>33.73370684359783</v>
      </c>
    </row>
    <row r="36" spans="1:20" x14ac:dyDescent="0.25">
      <c r="A36" s="3">
        <v>44532</v>
      </c>
      <c r="B36" s="4">
        <v>8.3333333333333329E-2</v>
      </c>
      <c r="C36" s="5">
        <v>0.217999999999128</v>
      </c>
      <c r="D36" s="5">
        <f t="shared" si="0"/>
        <v>2.1150787205794881</v>
      </c>
      <c r="E36" s="5">
        <f t="shared" si="1"/>
        <v>0.17491701019192366</v>
      </c>
      <c r="F36" s="3">
        <v>44534</v>
      </c>
      <c r="G36" s="4">
        <v>8.3333333333333329E-2</v>
      </c>
      <c r="H36" s="5">
        <v>0.20899999999916399</v>
      </c>
      <c r="I36" s="5">
        <f t="shared" si="2"/>
        <v>1.9775588975584237</v>
      </c>
      <c r="J36" s="5">
        <f t="shared" si="3"/>
        <v>0.16354412082808165</v>
      </c>
      <c r="K36" s="3">
        <v>44536</v>
      </c>
      <c r="L36" s="4">
        <v>8.3333333333333329E-2</v>
      </c>
      <c r="M36" s="5">
        <v>0.222999999999108</v>
      </c>
      <c r="N36" s="5">
        <f t="shared" si="4"/>
        <v>2.1929592353279519</v>
      </c>
      <c r="O36" s="5">
        <f t="shared" si="5"/>
        <v>0.18135772876162162</v>
      </c>
    </row>
    <row r="37" spans="1:20" x14ac:dyDescent="0.25">
      <c r="A37" s="3">
        <v>44532</v>
      </c>
      <c r="B37" s="4">
        <v>0.125</v>
      </c>
      <c r="C37" s="5">
        <v>0.222999999999108</v>
      </c>
      <c r="D37" s="5">
        <f t="shared" si="0"/>
        <v>2.1929592353279519</v>
      </c>
      <c r="E37" s="5">
        <f t="shared" si="1"/>
        <v>0.18135772876162162</v>
      </c>
      <c r="F37" s="3">
        <v>44534</v>
      </c>
      <c r="G37" s="4">
        <v>0.125</v>
      </c>
      <c r="H37" s="5">
        <v>0.216999999999132</v>
      </c>
      <c r="I37" s="5">
        <f t="shared" si="2"/>
        <v>2.0996288943303303</v>
      </c>
      <c r="J37" s="5">
        <f t="shared" si="3"/>
        <v>0.17363930956111831</v>
      </c>
      <c r="K37" s="3">
        <v>44536</v>
      </c>
      <c r="L37" s="4">
        <v>0.125</v>
      </c>
      <c r="M37" s="5">
        <v>0.22599999999909601</v>
      </c>
      <c r="N37" s="5">
        <f t="shared" si="4"/>
        <v>2.240189879449447</v>
      </c>
      <c r="O37" s="5">
        <f t="shared" si="5"/>
        <v>0.18526370303046927</v>
      </c>
    </row>
    <row r="38" spans="1:20" x14ac:dyDescent="0.25">
      <c r="A38" s="3">
        <v>44532</v>
      </c>
      <c r="B38" s="4">
        <v>0.16666666666666666</v>
      </c>
      <c r="C38" s="5">
        <v>0.23299999999906801</v>
      </c>
      <c r="D38" s="5">
        <f t="shared" si="0"/>
        <v>2.3518467216082248</v>
      </c>
      <c r="E38" s="5">
        <f t="shared" si="1"/>
        <v>0.19449772387700018</v>
      </c>
      <c r="F38" s="3">
        <v>44534</v>
      </c>
      <c r="G38" s="4">
        <v>0.16666666666666666</v>
      </c>
      <c r="H38" s="5">
        <v>0.20899999999916399</v>
      </c>
      <c r="I38" s="5">
        <f t="shared" si="2"/>
        <v>1.9775588975584237</v>
      </c>
      <c r="J38" s="5">
        <f t="shared" si="3"/>
        <v>0.16354412082808165</v>
      </c>
      <c r="K38" s="3">
        <v>44536</v>
      </c>
      <c r="L38" s="4">
        <v>0.16666666666666666</v>
      </c>
      <c r="M38" s="5">
        <v>0.23599999999905599</v>
      </c>
      <c r="N38" s="5">
        <f t="shared" si="4"/>
        <v>2.4003171961647061</v>
      </c>
      <c r="O38" s="5">
        <f t="shared" si="5"/>
        <v>0.19850623212282117</v>
      </c>
    </row>
    <row r="39" spans="1:20" x14ac:dyDescent="0.25">
      <c r="A39" s="3">
        <v>44532</v>
      </c>
      <c r="B39" s="4">
        <v>0.20833333333333334</v>
      </c>
      <c r="C39" s="5">
        <v>0.22099999999911599</v>
      </c>
      <c r="D39" s="5">
        <f t="shared" si="0"/>
        <v>2.1616810631238588</v>
      </c>
      <c r="E39" s="5">
        <f t="shared" si="1"/>
        <v>0.17877102392034311</v>
      </c>
      <c r="F39" s="3">
        <v>44534</v>
      </c>
      <c r="G39" s="4">
        <v>0.20833333333333334</v>
      </c>
      <c r="H39" s="5">
        <v>0.18899999999924399</v>
      </c>
      <c r="I39" s="5">
        <f t="shared" si="2"/>
        <v>1.684499870990334</v>
      </c>
      <c r="J39" s="5">
        <f t="shared" si="3"/>
        <v>0.13930813933090061</v>
      </c>
      <c r="K39" s="3">
        <v>44536</v>
      </c>
      <c r="L39" s="4">
        <v>0.20833333333333334</v>
      </c>
      <c r="M39" s="5">
        <v>0.22799999999908799</v>
      </c>
      <c r="N39" s="5">
        <f t="shared" si="4"/>
        <v>2.2718850208831287</v>
      </c>
      <c r="O39" s="5">
        <f t="shared" si="5"/>
        <v>0.18788489122703472</v>
      </c>
    </row>
    <row r="40" spans="1:20" x14ac:dyDescent="0.25">
      <c r="A40" s="3">
        <v>44532</v>
      </c>
      <c r="B40" s="4">
        <v>0.25</v>
      </c>
      <c r="C40" s="5">
        <v>0.22599999999909601</v>
      </c>
      <c r="D40" s="5">
        <f t="shared" si="0"/>
        <v>2.240189879449447</v>
      </c>
      <c r="E40" s="5">
        <f t="shared" si="1"/>
        <v>0.18526370303046927</v>
      </c>
      <c r="F40" s="3">
        <v>44534</v>
      </c>
      <c r="G40" s="4">
        <v>0.25</v>
      </c>
      <c r="H40" s="5">
        <v>0.210999999999156</v>
      </c>
      <c r="I40" s="5">
        <f t="shared" si="2"/>
        <v>2.0078204983170753</v>
      </c>
      <c r="J40" s="5">
        <f t="shared" si="3"/>
        <v>0.16604675521082213</v>
      </c>
      <c r="K40" s="3">
        <v>44536</v>
      </c>
      <c r="L40" s="4">
        <v>0.25</v>
      </c>
      <c r="M40" s="5">
        <v>0.22099999999911599</v>
      </c>
      <c r="N40" s="5">
        <f t="shared" si="4"/>
        <v>2.1616810631238588</v>
      </c>
      <c r="O40" s="5">
        <f t="shared" si="5"/>
        <v>0.17877102392034311</v>
      </c>
    </row>
    <row r="41" spans="1:20" x14ac:dyDescent="0.25">
      <c r="A41" s="3">
        <v>44532</v>
      </c>
      <c r="B41" s="4">
        <v>0.29166666666666669</v>
      </c>
      <c r="C41" s="5">
        <v>0.22899999999908399</v>
      </c>
      <c r="D41" s="5">
        <f t="shared" si="0"/>
        <v>2.2877947821011064</v>
      </c>
      <c r="E41" s="5">
        <f t="shared" si="1"/>
        <v>0.18920062847976149</v>
      </c>
      <c r="F41" s="3">
        <v>44534</v>
      </c>
      <c r="G41" s="4">
        <v>0.29166666666666669</v>
      </c>
      <c r="H41" s="5">
        <v>0.203999999999184</v>
      </c>
      <c r="I41" s="5">
        <f t="shared" si="2"/>
        <v>1.9026575285520444</v>
      </c>
      <c r="J41" s="5">
        <f t="shared" si="3"/>
        <v>0.15734977761125407</v>
      </c>
      <c r="K41" s="3">
        <v>44536</v>
      </c>
      <c r="L41" s="4">
        <v>0.29166666666666669</v>
      </c>
      <c r="M41" s="5">
        <v>0.23999999999904001</v>
      </c>
      <c r="N41" s="5">
        <f t="shared" si="4"/>
        <v>2.4655162194317937</v>
      </c>
      <c r="O41" s="5">
        <f t="shared" si="5"/>
        <v>0.20389819134700932</v>
      </c>
    </row>
    <row r="42" spans="1:20" x14ac:dyDescent="0.25">
      <c r="A42" s="3">
        <v>44532</v>
      </c>
      <c r="B42" s="4">
        <v>0.33333333333333331</v>
      </c>
      <c r="C42" s="5">
        <v>0.22899999999908399</v>
      </c>
      <c r="D42" s="5">
        <f t="shared" si="0"/>
        <v>2.2877947821011064</v>
      </c>
      <c r="E42" s="5">
        <f t="shared" si="1"/>
        <v>0.18920062847976149</v>
      </c>
      <c r="F42" s="3">
        <v>44534</v>
      </c>
      <c r="G42" s="4">
        <v>0.33333333333333331</v>
      </c>
      <c r="H42" s="5">
        <v>0.20799999999916799</v>
      </c>
      <c r="I42" s="5">
        <f t="shared" si="2"/>
        <v>1.9624924409087856</v>
      </c>
      <c r="J42" s="5">
        <f t="shared" si="3"/>
        <v>0.16229812486315656</v>
      </c>
      <c r="K42" s="3">
        <v>44536</v>
      </c>
      <c r="L42" s="4">
        <v>0.33333333333333331</v>
      </c>
      <c r="M42" s="5">
        <v>0.23399999999906401</v>
      </c>
      <c r="N42" s="5">
        <f t="shared" si="4"/>
        <v>2.3679625684403516</v>
      </c>
      <c r="O42" s="5">
        <f t="shared" si="5"/>
        <v>0.19583050441001706</v>
      </c>
    </row>
    <row r="43" spans="1:20" x14ac:dyDescent="0.25">
      <c r="A43" s="3">
        <v>44532</v>
      </c>
      <c r="B43" s="4">
        <v>0.375</v>
      </c>
      <c r="C43" s="5">
        <v>0.25399999999898398</v>
      </c>
      <c r="D43" s="5">
        <f t="shared" si="0"/>
        <v>2.6987980926143726</v>
      </c>
      <c r="E43" s="5">
        <f t="shared" si="1"/>
        <v>0.22319060225920861</v>
      </c>
      <c r="F43" s="3">
        <v>44534</v>
      </c>
      <c r="G43" s="4">
        <v>0.375</v>
      </c>
      <c r="H43" s="5">
        <v>0.21599999999913599</v>
      </c>
      <c r="I43" s="5">
        <f t="shared" si="2"/>
        <v>2.0842213428384553</v>
      </c>
      <c r="J43" s="5">
        <f t="shared" si="3"/>
        <v>0.17236510505274025</v>
      </c>
      <c r="K43" s="3">
        <v>44536</v>
      </c>
      <c r="L43" s="4">
        <v>0.375</v>
      </c>
      <c r="M43" s="5">
        <v>0.22099999999911599</v>
      </c>
      <c r="N43" s="5">
        <f t="shared" si="4"/>
        <v>2.1616810631238588</v>
      </c>
      <c r="O43" s="5">
        <f t="shared" si="5"/>
        <v>0.17877102392034311</v>
      </c>
    </row>
    <row r="44" spans="1:20" x14ac:dyDescent="0.25">
      <c r="A44" s="3">
        <v>44532</v>
      </c>
      <c r="B44" s="4">
        <v>0.41666666666666669</v>
      </c>
      <c r="C44" s="5">
        <v>0.26399999999894402</v>
      </c>
      <c r="D44" s="5">
        <f t="shared" si="0"/>
        <v>2.8701979715168644</v>
      </c>
      <c r="E44" s="5">
        <f t="shared" si="1"/>
        <v>0.23736537224444468</v>
      </c>
      <c r="F44" s="3">
        <v>44534</v>
      </c>
      <c r="G44" s="4">
        <v>0.41666666666666669</v>
      </c>
      <c r="H44" s="5">
        <v>0.22199999999911199</v>
      </c>
      <c r="I44" s="5">
        <f t="shared" si="2"/>
        <v>2.1772992061628678</v>
      </c>
      <c r="J44" s="5">
        <f t="shared" si="3"/>
        <v>0.18006264434966915</v>
      </c>
      <c r="K44" s="3">
        <v>44536</v>
      </c>
      <c r="L44" s="4">
        <v>0.41666666666666669</v>
      </c>
      <c r="M44" s="5">
        <v>0.23599999999905599</v>
      </c>
      <c r="N44" s="5">
        <f t="shared" si="4"/>
        <v>2.4003171961647061</v>
      </c>
      <c r="O44" s="5">
        <f t="shared" si="5"/>
        <v>0.19850623212282117</v>
      </c>
    </row>
    <row r="45" spans="1:20" x14ac:dyDescent="0.25">
      <c r="A45" s="3">
        <v>44532</v>
      </c>
      <c r="B45" s="4">
        <v>0.45833333333333331</v>
      </c>
      <c r="C45" s="5">
        <v>0.26499999999893997</v>
      </c>
      <c r="D45" s="5">
        <f t="shared" si="0"/>
        <v>2.8875537079216267</v>
      </c>
      <c r="E45" s="5">
        <f t="shared" si="1"/>
        <v>0.23880069164511852</v>
      </c>
      <c r="F45" s="3">
        <v>44534</v>
      </c>
      <c r="G45" s="4">
        <v>0.45833333333333331</v>
      </c>
      <c r="H45" s="5">
        <v>0.23599999999905599</v>
      </c>
      <c r="I45" s="5">
        <f t="shared" si="2"/>
        <v>2.4003171961647061</v>
      </c>
      <c r="J45" s="5">
        <f t="shared" si="3"/>
        <v>0.19850623212282117</v>
      </c>
      <c r="K45" s="3">
        <v>44536</v>
      </c>
      <c r="L45" s="4">
        <v>0.45833333333333331</v>
      </c>
      <c r="M45" s="5">
        <v>0.23399999999906401</v>
      </c>
      <c r="N45" s="5">
        <f t="shared" si="4"/>
        <v>2.3679625684403516</v>
      </c>
      <c r="O45" s="5">
        <f t="shared" si="5"/>
        <v>0.19583050441001706</v>
      </c>
    </row>
    <row r="46" spans="1:20" x14ac:dyDescent="0.25">
      <c r="A46" s="3">
        <v>44532</v>
      </c>
      <c r="B46" s="4">
        <v>0.5</v>
      </c>
      <c r="C46" s="5">
        <v>0.23999999999904001</v>
      </c>
      <c r="D46" s="5">
        <f t="shared" si="0"/>
        <v>2.4655162194317937</v>
      </c>
      <c r="E46" s="5">
        <f t="shared" si="1"/>
        <v>0.20389819134700932</v>
      </c>
      <c r="F46" s="3">
        <v>44534</v>
      </c>
      <c r="G46" s="4">
        <v>0.5</v>
      </c>
      <c r="H46" s="5">
        <v>0.257999999998968</v>
      </c>
      <c r="I46" s="5">
        <f t="shared" si="2"/>
        <v>2.7668856069921324</v>
      </c>
      <c r="J46" s="5">
        <f t="shared" si="3"/>
        <v>0.22882143969824933</v>
      </c>
      <c r="K46" s="3">
        <v>44536</v>
      </c>
      <c r="L46" s="4">
        <v>0.5</v>
      </c>
      <c r="M46" s="5">
        <v>0.24899999999900399</v>
      </c>
      <c r="N46" s="5">
        <f t="shared" si="4"/>
        <v>2.6145815544230571</v>
      </c>
      <c r="O46" s="5">
        <f t="shared" si="5"/>
        <v>0.21622589455078681</v>
      </c>
    </row>
    <row r="47" spans="1:20" x14ac:dyDescent="0.25">
      <c r="A47" s="3">
        <v>44532</v>
      </c>
      <c r="B47" s="4">
        <v>0.54166666666666663</v>
      </c>
      <c r="C47" s="5">
        <v>0.24599999999901601</v>
      </c>
      <c r="D47" s="5">
        <f t="shared" si="0"/>
        <v>2.5645308978991737</v>
      </c>
      <c r="E47" s="5">
        <f t="shared" si="1"/>
        <v>0.21208670525626164</v>
      </c>
      <c r="F47" s="3">
        <v>44534</v>
      </c>
      <c r="G47" s="4">
        <v>0.54166666666666663</v>
      </c>
      <c r="H47" s="5">
        <v>0.26599999999893598</v>
      </c>
      <c r="I47" s="5">
        <f t="shared" si="2"/>
        <v>2.9049484292087793</v>
      </c>
      <c r="J47" s="5">
        <f t="shared" si="3"/>
        <v>0.24023923509556602</v>
      </c>
      <c r="K47" s="3">
        <v>44536</v>
      </c>
      <c r="L47" s="4">
        <v>0.54166666666666663</v>
      </c>
      <c r="M47" s="5">
        <v>0.24199999999903199</v>
      </c>
      <c r="N47" s="5">
        <f t="shared" si="4"/>
        <v>2.4983595050602263</v>
      </c>
      <c r="O47" s="5">
        <f t="shared" si="5"/>
        <v>0.20661433106848071</v>
      </c>
    </row>
    <row r="48" spans="1:20" x14ac:dyDescent="0.25">
      <c r="A48" s="3">
        <v>44532</v>
      </c>
      <c r="B48" s="4">
        <v>0.58333333333333337</v>
      </c>
      <c r="C48" s="5">
        <v>0.26699999999893198</v>
      </c>
      <c r="D48" s="5">
        <f t="shared" si="0"/>
        <v>2.9223820758934957</v>
      </c>
      <c r="E48" s="5">
        <f t="shared" si="1"/>
        <v>0.24168099767639209</v>
      </c>
      <c r="F48" s="3">
        <v>44534</v>
      </c>
      <c r="G48" s="4">
        <v>0.58333333333333337</v>
      </c>
      <c r="H48" s="5">
        <v>0.256999999998972</v>
      </c>
      <c r="I48" s="5">
        <f t="shared" si="2"/>
        <v>2.7498044572788323</v>
      </c>
      <c r="J48" s="5">
        <f t="shared" si="3"/>
        <v>0.22740882861695941</v>
      </c>
      <c r="K48" s="3">
        <v>44536</v>
      </c>
      <c r="L48" s="4">
        <v>0.58333333333333337</v>
      </c>
      <c r="M48" s="5">
        <v>0.26899999999892399</v>
      </c>
      <c r="N48" s="5">
        <f t="shared" si="4"/>
        <v>2.9573659090808038</v>
      </c>
      <c r="O48" s="5">
        <f t="shared" si="5"/>
        <v>0.24457416068098245</v>
      </c>
    </row>
    <row r="49" spans="1:15" x14ac:dyDescent="0.25">
      <c r="A49" s="3">
        <v>44532</v>
      </c>
      <c r="B49" s="4">
        <v>0.625</v>
      </c>
      <c r="C49" s="5">
        <v>0.26799999999892798</v>
      </c>
      <c r="D49" s="5">
        <f t="shared" si="0"/>
        <v>2.9398545888044092</v>
      </c>
      <c r="E49" s="5">
        <f t="shared" si="1"/>
        <v>0.24312597449412462</v>
      </c>
      <c r="F49" s="3">
        <v>44534</v>
      </c>
      <c r="G49" s="4">
        <v>0.625</v>
      </c>
      <c r="H49" s="5">
        <v>0.26899999999892399</v>
      </c>
      <c r="I49" s="5">
        <f t="shared" si="2"/>
        <v>2.9573659090808038</v>
      </c>
      <c r="J49" s="5">
        <f t="shared" si="3"/>
        <v>0.24457416068098245</v>
      </c>
      <c r="K49" s="3">
        <v>44536</v>
      </c>
      <c r="L49" s="4">
        <v>0.625</v>
      </c>
      <c r="M49" s="5">
        <v>0.26899999999892399</v>
      </c>
      <c r="N49" s="5">
        <f t="shared" si="4"/>
        <v>2.9573659090808038</v>
      </c>
      <c r="O49" s="5">
        <f t="shared" si="5"/>
        <v>0.24457416068098245</v>
      </c>
    </row>
    <row r="50" spans="1:15" x14ac:dyDescent="0.25">
      <c r="A50" s="3">
        <v>44532</v>
      </c>
      <c r="B50" s="4">
        <v>0.66666666666666663</v>
      </c>
      <c r="C50" s="5">
        <v>0.25599999999897599</v>
      </c>
      <c r="D50" s="5">
        <f t="shared" si="0"/>
        <v>2.7327627799615186</v>
      </c>
      <c r="E50" s="5">
        <f t="shared" si="1"/>
        <v>0.22599948190281757</v>
      </c>
      <c r="F50" s="3">
        <v>44534</v>
      </c>
      <c r="G50" s="4">
        <v>0.66666666666666663</v>
      </c>
      <c r="H50" s="5">
        <v>0.26999999999891999</v>
      </c>
      <c r="I50" s="5">
        <f t="shared" si="2"/>
        <v>2.9749159781698271</v>
      </c>
      <c r="J50" s="5">
        <f t="shared" si="3"/>
        <v>0.24602555139464469</v>
      </c>
      <c r="K50" s="3">
        <v>44536</v>
      </c>
      <c r="L50" s="4">
        <v>0.66666666666666663</v>
      </c>
      <c r="M50" s="5">
        <v>0.24699999999901201</v>
      </c>
      <c r="N50" s="5">
        <f t="shared" si="4"/>
        <v>2.5811743593053436</v>
      </c>
      <c r="O50" s="5">
        <f t="shared" si="5"/>
        <v>0.21346311951455191</v>
      </c>
    </row>
    <row r="51" spans="1:15" x14ac:dyDescent="0.25">
      <c r="A51" s="3">
        <v>44532</v>
      </c>
      <c r="B51" s="4">
        <v>0.70833333333333337</v>
      </c>
      <c r="C51" s="5">
        <v>0.24999999999899999</v>
      </c>
      <c r="D51" s="5">
        <f t="shared" si="0"/>
        <v>2.631345157198917</v>
      </c>
      <c r="E51" s="5">
        <f t="shared" si="1"/>
        <v>0.21761224450035044</v>
      </c>
      <c r="F51" s="3">
        <v>44534</v>
      </c>
      <c r="G51" s="4">
        <v>0.70833333333333337</v>
      </c>
      <c r="H51" s="5">
        <v>0.26399999999894402</v>
      </c>
      <c r="I51" s="5">
        <f t="shared" si="2"/>
        <v>2.8701979715168644</v>
      </c>
      <c r="J51" s="5">
        <f t="shared" si="3"/>
        <v>0.23736537224444468</v>
      </c>
      <c r="K51" s="3">
        <v>44536</v>
      </c>
      <c r="L51" s="4">
        <v>0.70833333333333337</v>
      </c>
      <c r="M51" s="5">
        <v>0.24899999999900399</v>
      </c>
      <c r="N51" s="5">
        <f t="shared" si="4"/>
        <v>2.6145815544230571</v>
      </c>
      <c r="O51" s="5">
        <f t="shared" si="5"/>
        <v>0.21622589455078681</v>
      </c>
    </row>
    <row r="52" spans="1:15" x14ac:dyDescent="0.25">
      <c r="A52" s="3">
        <v>44532</v>
      </c>
      <c r="B52" s="4">
        <v>0.75</v>
      </c>
      <c r="C52" s="5">
        <v>0.223999999999104</v>
      </c>
      <c r="D52" s="5">
        <f t="shared" si="0"/>
        <v>2.2086610743670727</v>
      </c>
      <c r="E52" s="5">
        <f t="shared" si="1"/>
        <v>0.1826562708501569</v>
      </c>
      <c r="F52" s="3">
        <v>44534</v>
      </c>
      <c r="G52" s="4">
        <v>0.75</v>
      </c>
      <c r="H52" s="5">
        <v>0.222999999999108</v>
      </c>
      <c r="I52" s="5">
        <f t="shared" si="2"/>
        <v>2.1929592353279519</v>
      </c>
      <c r="J52" s="5">
        <f t="shared" si="3"/>
        <v>0.18135772876162162</v>
      </c>
      <c r="K52" s="3">
        <v>44536</v>
      </c>
      <c r="L52" s="4">
        <v>0.75</v>
      </c>
      <c r="M52" s="5">
        <v>0.25999999999896001</v>
      </c>
      <c r="N52" s="5">
        <f t="shared" si="4"/>
        <v>2.8011660755503387</v>
      </c>
      <c r="O52" s="5">
        <f t="shared" si="5"/>
        <v>0.23165643444801301</v>
      </c>
    </row>
    <row r="53" spans="1:15" x14ac:dyDescent="0.25">
      <c r="A53" s="3">
        <v>44532</v>
      </c>
      <c r="B53" s="4">
        <v>0.79166666666666663</v>
      </c>
      <c r="C53" s="5">
        <v>0.216999999999132</v>
      </c>
      <c r="D53" s="5">
        <f t="shared" si="0"/>
        <v>2.0996288943303303</v>
      </c>
      <c r="E53" s="5">
        <f t="shared" si="1"/>
        <v>0.17363930956111831</v>
      </c>
      <c r="F53" s="3">
        <v>44534</v>
      </c>
      <c r="G53" s="4">
        <v>0.79166666666666663</v>
      </c>
      <c r="H53" s="5">
        <v>0.21599999999913599</v>
      </c>
      <c r="I53" s="5">
        <f t="shared" si="2"/>
        <v>2.0842213428384553</v>
      </c>
      <c r="J53" s="5">
        <f t="shared" si="3"/>
        <v>0.17236510505274025</v>
      </c>
      <c r="K53" s="3">
        <v>44536</v>
      </c>
      <c r="L53" s="4">
        <v>0.79166666666666663</v>
      </c>
      <c r="M53" s="5">
        <v>0.26199999999895202</v>
      </c>
      <c r="N53" s="5">
        <f t="shared" si="4"/>
        <v>2.8356036928783004</v>
      </c>
      <c r="O53" s="5">
        <f t="shared" si="5"/>
        <v>0.23450442540103544</v>
      </c>
    </row>
    <row r="54" spans="1:15" x14ac:dyDescent="0.25">
      <c r="A54" s="3">
        <v>44532</v>
      </c>
      <c r="B54" s="4">
        <v>0.83333333333333337</v>
      </c>
      <c r="C54" s="5">
        <v>0.21399999999914401</v>
      </c>
      <c r="D54" s="5">
        <f t="shared" si="0"/>
        <v>2.0535333815983359</v>
      </c>
      <c r="E54" s="5">
        <f t="shared" si="1"/>
        <v>0.16982721065818238</v>
      </c>
      <c r="F54" s="3">
        <v>44534</v>
      </c>
      <c r="G54" s="4">
        <v>0.83333333333333337</v>
      </c>
      <c r="H54" s="5">
        <v>0.20999999999916</v>
      </c>
      <c r="I54" s="5">
        <f t="shared" si="2"/>
        <v>1.9926682776894182</v>
      </c>
      <c r="J54" s="5">
        <f t="shared" si="3"/>
        <v>0.16479366656491487</v>
      </c>
      <c r="K54" s="3">
        <v>44536</v>
      </c>
      <c r="L54" s="4">
        <v>0.83333333333333337</v>
      </c>
      <c r="M54" s="5">
        <v>0.25399999999898398</v>
      </c>
      <c r="N54" s="5">
        <f t="shared" si="4"/>
        <v>2.6987980926143726</v>
      </c>
      <c r="O54" s="5">
        <f t="shared" si="5"/>
        <v>0.22319060225920861</v>
      </c>
    </row>
    <row r="55" spans="1:15" x14ac:dyDescent="0.25">
      <c r="A55" s="3">
        <v>44532</v>
      </c>
      <c r="B55" s="4">
        <v>0.875</v>
      </c>
      <c r="C55" s="5">
        <v>0.22599999999909601</v>
      </c>
      <c r="D55" s="5">
        <f t="shared" si="0"/>
        <v>2.240189879449447</v>
      </c>
      <c r="E55" s="5">
        <f t="shared" si="1"/>
        <v>0.18526370303046927</v>
      </c>
      <c r="F55" s="3">
        <v>44534</v>
      </c>
      <c r="G55" s="4">
        <v>0.875</v>
      </c>
      <c r="H55" s="5">
        <v>0.21399999999914401</v>
      </c>
      <c r="I55" s="5">
        <f t="shared" si="2"/>
        <v>2.0535333815983359</v>
      </c>
      <c r="J55" s="5">
        <f t="shared" si="3"/>
        <v>0.16982721065818238</v>
      </c>
      <c r="K55" s="3">
        <v>44536</v>
      </c>
      <c r="L55" s="4">
        <v>0.875</v>
      </c>
      <c r="M55" s="5">
        <v>0.26199999999895202</v>
      </c>
      <c r="N55" s="5">
        <f t="shared" si="4"/>
        <v>2.8356036928783004</v>
      </c>
      <c r="O55" s="5">
        <f t="shared" si="5"/>
        <v>0.23450442540103544</v>
      </c>
    </row>
    <row r="56" spans="1:15" x14ac:dyDescent="0.25">
      <c r="A56" s="3">
        <v>44532</v>
      </c>
      <c r="B56" s="4">
        <v>0.91666666666666663</v>
      </c>
      <c r="C56" s="5">
        <v>0.22099999999911599</v>
      </c>
      <c r="D56" s="5">
        <f t="shared" si="0"/>
        <v>2.1616810631238588</v>
      </c>
      <c r="E56" s="5">
        <f t="shared" si="1"/>
        <v>0.17877102392034311</v>
      </c>
      <c r="F56" s="3">
        <v>44534</v>
      </c>
      <c r="G56" s="4">
        <v>0.91666666666666663</v>
      </c>
      <c r="H56" s="5">
        <v>0.2249999999991</v>
      </c>
      <c r="I56" s="5">
        <f t="shared" si="2"/>
        <v>2.2244046475072534</v>
      </c>
      <c r="J56" s="5">
        <f t="shared" si="3"/>
        <v>0.18395826434884985</v>
      </c>
      <c r="K56" s="3">
        <v>44536</v>
      </c>
      <c r="L56" s="4">
        <v>0.91666666666666663</v>
      </c>
      <c r="M56" s="5">
        <v>0.25099999999899603</v>
      </c>
      <c r="N56" s="5">
        <f t="shared" si="4"/>
        <v>2.6481486767770965</v>
      </c>
      <c r="O56" s="5">
        <f t="shared" si="5"/>
        <v>0.21900189556946587</v>
      </c>
    </row>
    <row r="57" spans="1:15" x14ac:dyDescent="0.25">
      <c r="A57" s="3">
        <v>44532</v>
      </c>
      <c r="B57" s="4">
        <v>0.95833333333333337</v>
      </c>
      <c r="C57" s="5">
        <v>0.21399999999914401</v>
      </c>
      <c r="D57" s="5">
        <f t="shared" si="0"/>
        <v>2.0535333815983359</v>
      </c>
      <c r="E57" s="5">
        <f t="shared" si="1"/>
        <v>0.16982721065818238</v>
      </c>
      <c r="F57" s="3">
        <v>44534</v>
      </c>
      <c r="G57" s="4">
        <v>0.95833333333333337</v>
      </c>
      <c r="H57" s="5">
        <v>0.22599999999909601</v>
      </c>
      <c r="I57" s="5">
        <f t="shared" si="2"/>
        <v>2.240189879449447</v>
      </c>
      <c r="J57" s="5">
        <f t="shared" si="3"/>
        <v>0.18526370303046927</v>
      </c>
      <c r="K57" s="3">
        <v>44536</v>
      </c>
      <c r="L57" s="4">
        <v>0.95833333333333337</v>
      </c>
      <c r="M57" s="5">
        <v>0.258999999998964</v>
      </c>
      <c r="N57" s="5">
        <f t="shared" si="4"/>
        <v>2.7840061670029903</v>
      </c>
      <c r="O57" s="5">
        <f t="shared" si="5"/>
        <v>0.23023731001114728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D114E-D2B2-4525-AE63-E73D529BAFFC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0</v>
      </c>
      <c r="B1" s="1"/>
      <c r="C1" s="1"/>
      <c r="D1" s="1"/>
    </row>
    <row r="2" spans="1:20" x14ac:dyDescent="0.25">
      <c r="A2" s="1" t="s">
        <v>1</v>
      </c>
      <c r="B2" s="1"/>
      <c r="C2" s="1"/>
      <c r="D2" s="1"/>
    </row>
    <row r="3" spans="1:20" x14ac:dyDescent="0.25">
      <c r="A3" s="1" t="s">
        <v>2</v>
      </c>
      <c r="B3" s="1"/>
      <c r="C3" s="1"/>
      <c r="D3" s="1"/>
    </row>
    <row r="4" spans="1:20" x14ac:dyDescent="0.25">
      <c r="A4" s="1" t="s">
        <v>3</v>
      </c>
      <c r="B4" s="1"/>
      <c r="C4" s="1"/>
      <c r="D4" s="1"/>
    </row>
    <row r="5" spans="1:20" x14ac:dyDescent="0.25">
      <c r="A5" s="1" t="s">
        <v>4</v>
      </c>
      <c r="B5" s="1"/>
      <c r="C5" s="1"/>
      <c r="D5" s="1"/>
      <c r="I5" s="36" t="s">
        <v>100</v>
      </c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3" t="s">
        <v>81</v>
      </c>
      <c r="J7" s="23"/>
      <c r="K7" s="23"/>
      <c r="L7" s="24">
        <f>MAX(D10:D57,I10:I57,N10:N57,S10:S33)</f>
        <v>4.4384298079259645</v>
      </c>
    </row>
    <row r="8" spans="1:20" x14ac:dyDescent="0.25">
      <c r="A8" s="1"/>
      <c r="B8" s="1"/>
      <c r="C8" s="1"/>
      <c r="D8" s="1"/>
    </row>
    <row r="9" spans="1:20" x14ac:dyDescent="0.25">
      <c r="A9" s="35" t="s">
        <v>5</v>
      </c>
      <c r="B9" s="35" t="s">
        <v>6</v>
      </c>
      <c r="C9" s="35" t="s">
        <v>7</v>
      </c>
      <c r="D9" s="35" t="s">
        <v>8</v>
      </c>
      <c r="E9" s="35" t="s">
        <v>9</v>
      </c>
      <c r="F9" s="35" t="s">
        <v>5</v>
      </c>
      <c r="G9" s="35" t="s">
        <v>6</v>
      </c>
      <c r="H9" s="35" t="s">
        <v>7</v>
      </c>
      <c r="I9" s="35" t="s">
        <v>8</v>
      </c>
      <c r="J9" s="35" t="s">
        <v>9</v>
      </c>
      <c r="K9" s="35" t="s">
        <v>5</v>
      </c>
      <c r="L9" s="35" t="s">
        <v>6</v>
      </c>
      <c r="M9" s="35" t="s">
        <v>7</v>
      </c>
      <c r="N9" s="35" t="s">
        <v>8</v>
      </c>
      <c r="O9" s="35" t="s">
        <v>9</v>
      </c>
      <c r="P9" s="35" t="s">
        <v>5</v>
      </c>
      <c r="Q9" s="35" t="s">
        <v>6</v>
      </c>
      <c r="R9" s="35" t="s">
        <v>7</v>
      </c>
      <c r="S9" s="35" t="s">
        <v>8</v>
      </c>
      <c r="T9" s="35" t="s">
        <v>9</v>
      </c>
    </row>
    <row r="10" spans="1:20" x14ac:dyDescent="0.25">
      <c r="A10" s="3">
        <v>44538</v>
      </c>
      <c r="B10" s="4">
        <v>0</v>
      </c>
      <c r="C10" s="1">
        <v>0.23399999999906401</v>
      </c>
      <c r="D10" s="5">
        <f t="shared" ref="D10:D57" si="0">4*6*(C10^(1.522*(6^0.026)))</f>
        <v>2.3679625684403516</v>
      </c>
      <c r="E10" s="5">
        <f t="shared" ref="E10:E57" si="1">D10*0.0827</f>
        <v>0.19583050441001706</v>
      </c>
      <c r="F10" s="3">
        <v>44540</v>
      </c>
      <c r="G10" s="4">
        <v>0</v>
      </c>
      <c r="H10" s="1">
        <v>0.22699999999909201</v>
      </c>
      <c r="I10" s="5">
        <f t="shared" ref="I10:I57" si="2">4*6*(H10^(1.522*(6^0.026)))</f>
        <v>2.2560166953634919</v>
      </c>
      <c r="J10" s="5">
        <f t="shared" ref="J10:J57" si="3">I10*0.0827</f>
        <v>0.18657258070656077</v>
      </c>
      <c r="K10" s="3">
        <v>44542</v>
      </c>
      <c r="L10" s="4">
        <v>0</v>
      </c>
      <c r="M10" s="1">
        <v>0.24599999999901601</v>
      </c>
      <c r="N10" s="5">
        <f t="shared" ref="N10:N57" si="4">4*6*(M10^(1.522*(6^0.026)))</f>
        <v>2.5645308978991737</v>
      </c>
      <c r="O10" s="5">
        <f t="shared" ref="O10:O57" si="5">N10*0.0827</f>
        <v>0.21208670525626164</v>
      </c>
      <c r="P10" s="3">
        <v>44544</v>
      </c>
      <c r="Q10" s="4">
        <v>0</v>
      </c>
      <c r="R10" s="1">
        <v>0.28899999999884401</v>
      </c>
      <c r="S10" s="5">
        <f t="shared" ref="S10:S33" si="6">4*6*(R10^(1.522*(6^0.026)))</f>
        <v>3.3156538529741839</v>
      </c>
      <c r="T10" s="5">
        <f t="shared" ref="T10:T33" si="7">S10*0.0827</f>
        <v>0.27420457364096501</v>
      </c>
    </row>
    <row r="11" spans="1:20" x14ac:dyDescent="0.25">
      <c r="A11" s="3">
        <v>44538</v>
      </c>
      <c r="B11" s="4">
        <v>4.1666666666666664E-2</v>
      </c>
      <c r="C11" s="1">
        <v>0.243999999999024</v>
      </c>
      <c r="D11" s="5">
        <f t="shared" si="0"/>
        <v>2.5313645775357934</v>
      </c>
      <c r="E11" s="5">
        <f t="shared" si="1"/>
        <v>0.20934385056221011</v>
      </c>
      <c r="F11" s="3">
        <v>44540</v>
      </c>
      <c r="G11" s="4">
        <v>4.1666666666666664E-2</v>
      </c>
      <c r="H11" s="1">
        <v>0.223999999999104</v>
      </c>
      <c r="I11" s="5">
        <f t="shared" si="2"/>
        <v>2.2086610743670727</v>
      </c>
      <c r="J11" s="5">
        <f t="shared" si="3"/>
        <v>0.1826562708501569</v>
      </c>
      <c r="K11" s="3">
        <v>44542</v>
      </c>
      <c r="L11" s="4">
        <v>4.1666666666666664E-2</v>
      </c>
      <c r="M11" s="1">
        <v>0.24299999999902799</v>
      </c>
      <c r="N11" s="5">
        <f t="shared" si="4"/>
        <v>2.514841851773193</v>
      </c>
      <c r="O11" s="5">
        <f t="shared" si="5"/>
        <v>0.20797742114164305</v>
      </c>
      <c r="P11" s="3">
        <v>44544</v>
      </c>
      <c r="Q11" s="4">
        <v>4.1666666666666664E-2</v>
      </c>
      <c r="R11" s="1">
        <v>0.26599999999893598</v>
      </c>
      <c r="S11" s="5">
        <f t="shared" si="6"/>
        <v>2.9049484292087793</v>
      </c>
      <c r="T11" s="5">
        <f t="shared" si="7"/>
        <v>0.24023923509556602</v>
      </c>
    </row>
    <row r="12" spans="1:20" x14ac:dyDescent="0.25">
      <c r="A12" s="3">
        <v>44538</v>
      </c>
      <c r="B12" s="4">
        <v>8.3333333333333329E-2</v>
      </c>
      <c r="C12" s="1">
        <v>0.24099999999903601</v>
      </c>
      <c r="D12" s="5">
        <f t="shared" si="0"/>
        <v>2.4819176049606617</v>
      </c>
      <c r="E12" s="5">
        <f t="shared" si="1"/>
        <v>0.2052545859302467</v>
      </c>
      <c r="F12" s="3">
        <v>44540</v>
      </c>
      <c r="G12" s="4">
        <v>8.3333333333333329E-2</v>
      </c>
      <c r="H12" s="1">
        <v>0.223999999999104</v>
      </c>
      <c r="I12" s="5">
        <f t="shared" si="2"/>
        <v>2.2086610743670727</v>
      </c>
      <c r="J12" s="5">
        <f t="shared" si="3"/>
        <v>0.1826562708501569</v>
      </c>
      <c r="K12" s="3">
        <v>44542</v>
      </c>
      <c r="L12" s="4">
        <v>8.3333333333333329E-2</v>
      </c>
      <c r="M12" s="1">
        <v>0.25499999999897999</v>
      </c>
      <c r="N12" s="5">
        <f t="shared" si="4"/>
        <v>2.7157606374791396</v>
      </c>
      <c r="O12" s="5">
        <f t="shared" si="5"/>
        <v>0.22459340471952483</v>
      </c>
      <c r="P12" s="3">
        <v>44544</v>
      </c>
      <c r="Q12" s="4">
        <v>8.3333333333333329E-2</v>
      </c>
      <c r="R12" s="1">
        <v>0.25999999999896001</v>
      </c>
      <c r="S12" s="5">
        <f t="shared" si="6"/>
        <v>2.8011660755503387</v>
      </c>
      <c r="T12" s="5">
        <f t="shared" si="7"/>
        <v>0.23165643444801301</v>
      </c>
    </row>
    <row r="13" spans="1:20" x14ac:dyDescent="0.25">
      <c r="A13" s="3">
        <v>44538</v>
      </c>
      <c r="B13" s="4">
        <v>0.125</v>
      </c>
      <c r="C13" s="1">
        <v>0.243999999999024</v>
      </c>
      <c r="D13" s="5">
        <f t="shared" si="0"/>
        <v>2.5313645775357934</v>
      </c>
      <c r="E13" s="5">
        <f t="shared" si="1"/>
        <v>0.20934385056221011</v>
      </c>
      <c r="F13" s="3">
        <v>44540</v>
      </c>
      <c r="G13" s="4">
        <v>0.125</v>
      </c>
      <c r="H13" s="1">
        <v>0.21399999999914401</v>
      </c>
      <c r="I13" s="5">
        <f t="shared" si="2"/>
        <v>2.0535333815983359</v>
      </c>
      <c r="J13" s="5">
        <f t="shared" si="3"/>
        <v>0.16982721065818238</v>
      </c>
      <c r="K13" s="3">
        <v>44542</v>
      </c>
      <c r="L13" s="4">
        <v>0.125</v>
      </c>
      <c r="M13" s="1">
        <v>0.24499999999902</v>
      </c>
      <c r="N13" s="5">
        <f t="shared" si="4"/>
        <v>2.5479276151738937</v>
      </c>
      <c r="O13" s="5">
        <f t="shared" si="5"/>
        <v>0.21071361377488099</v>
      </c>
      <c r="P13" s="3">
        <v>44544</v>
      </c>
      <c r="Q13" s="4">
        <v>0.125</v>
      </c>
      <c r="R13" s="1">
        <v>0.25599999999897599</v>
      </c>
      <c r="S13" s="5">
        <f t="shared" si="6"/>
        <v>2.7327627799615186</v>
      </c>
      <c r="T13" s="5">
        <f t="shared" si="7"/>
        <v>0.22599948190281757</v>
      </c>
    </row>
    <row r="14" spans="1:20" x14ac:dyDescent="0.25">
      <c r="A14" s="3">
        <v>44538</v>
      </c>
      <c r="B14" s="4">
        <v>0.16666666666666666</v>
      </c>
      <c r="C14" s="1">
        <v>0.24999999999899999</v>
      </c>
      <c r="D14" s="5">
        <f t="shared" si="0"/>
        <v>2.631345157198917</v>
      </c>
      <c r="E14" s="5">
        <f t="shared" si="1"/>
        <v>0.21761224450035044</v>
      </c>
      <c r="F14" s="3">
        <v>44540</v>
      </c>
      <c r="G14" s="4">
        <v>0.16666666666666666</v>
      </c>
      <c r="H14" s="1">
        <v>0.22599999999909601</v>
      </c>
      <c r="I14" s="5">
        <f t="shared" si="2"/>
        <v>2.240189879449447</v>
      </c>
      <c r="J14" s="5">
        <f t="shared" si="3"/>
        <v>0.18526370303046927</v>
      </c>
      <c r="K14" s="3">
        <v>44542</v>
      </c>
      <c r="L14" s="4">
        <v>0.16666666666666666</v>
      </c>
      <c r="M14" s="1">
        <v>0.243999999999024</v>
      </c>
      <c r="N14" s="5">
        <f t="shared" si="4"/>
        <v>2.5313645775357934</v>
      </c>
      <c r="O14" s="5">
        <f t="shared" si="5"/>
        <v>0.20934385056221011</v>
      </c>
      <c r="P14" s="3">
        <v>44544</v>
      </c>
      <c r="Q14" s="4">
        <v>0.16666666666666666</v>
      </c>
      <c r="R14" s="1">
        <v>0.25399999999898398</v>
      </c>
      <c r="S14" s="5">
        <f t="shared" si="6"/>
        <v>2.6987980926143726</v>
      </c>
      <c r="T14" s="5">
        <f t="shared" si="7"/>
        <v>0.22319060225920861</v>
      </c>
    </row>
    <row r="15" spans="1:20" x14ac:dyDescent="0.25">
      <c r="A15" s="3">
        <v>44538</v>
      </c>
      <c r="B15" s="4">
        <v>0.20833333333333334</v>
      </c>
      <c r="C15" s="1">
        <v>0.238999999999044</v>
      </c>
      <c r="D15" s="5">
        <f t="shared" si="0"/>
        <v>2.4491554168283818</v>
      </c>
      <c r="E15" s="5">
        <f t="shared" si="1"/>
        <v>0.20254515297170717</v>
      </c>
      <c r="F15" s="3">
        <v>44540</v>
      </c>
      <c r="G15" s="4">
        <v>0.20833333333333334</v>
      </c>
      <c r="H15" s="1">
        <v>0.22699999999909201</v>
      </c>
      <c r="I15" s="5">
        <f t="shared" si="2"/>
        <v>2.2560166953634919</v>
      </c>
      <c r="J15" s="5">
        <f t="shared" si="3"/>
        <v>0.18657258070656077</v>
      </c>
      <c r="K15" s="3">
        <v>44542</v>
      </c>
      <c r="L15" s="4">
        <v>0.20833333333333334</v>
      </c>
      <c r="M15" s="1">
        <v>0.23999999999904001</v>
      </c>
      <c r="N15" s="5">
        <f t="shared" si="4"/>
        <v>2.4655162194317937</v>
      </c>
      <c r="O15" s="5">
        <f t="shared" si="5"/>
        <v>0.20389819134700932</v>
      </c>
      <c r="P15" s="3">
        <v>44544</v>
      </c>
      <c r="Q15" s="4">
        <v>0.20833333333333334</v>
      </c>
      <c r="R15" s="1">
        <v>0.26799999999892798</v>
      </c>
      <c r="S15" s="5">
        <f t="shared" si="6"/>
        <v>2.9398545888044092</v>
      </c>
      <c r="T15" s="5">
        <f t="shared" si="7"/>
        <v>0.24312597449412462</v>
      </c>
    </row>
    <row r="16" spans="1:20" x14ac:dyDescent="0.25">
      <c r="A16" s="3">
        <v>44538</v>
      </c>
      <c r="B16" s="4">
        <v>0.25</v>
      </c>
      <c r="C16" s="1">
        <v>0.24299999999902799</v>
      </c>
      <c r="D16" s="5">
        <f t="shared" si="0"/>
        <v>2.514841851773193</v>
      </c>
      <c r="E16" s="5">
        <f t="shared" si="1"/>
        <v>0.20797742114164305</v>
      </c>
      <c r="F16" s="3">
        <v>44540</v>
      </c>
      <c r="G16" s="4">
        <v>0.25</v>
      </c>
      <c r="H16" s="1">
        <v>0.21499999999913999</v>
      </c>
      <c r="I16" s="5">
        <f t="shared" si="2"/>
        <v>2.068856145342493</v>
      </c>
      <c r="J16" s="5">
        <f t="shared" si="3"/>
        <v>0.17109440321982416</v>
      </c>
      <c r="K16" s="3">
        <v>44542</v>
      </c>
      <c r="L16" s="4">
        <v>0.25</v>
      </c>
      <c r="M16" s="1">
        <v>0.23299999999906801</v>
      </c>
      <c r="N16" s="5">
        <f t="shared" si="4"/>
        <v>2.3518467216082248</v>
      </c>
      <c r="O16" s="5">
        <f t="shared" si="5"/>
        <v>0.19449772387700018</v>
      </c>
      <c r="P16" s="3">
        <v>44544</v>
      </c>
      <c r="Q16" s="4">
        <v>0.25</v>
      </c>
      <c r="R16" s="1">
        <v>0.29099999999883502</v>
      </c>
      <c r="S16" s="5">
        <f t="shared" si="6"/>
        <v>3.3523178390225308</v>
      </c>
      <c r="T16" s="5">
        <f t="shared" si="7"/>
        <v>0.27723668528716328</v>
      </c>
    </row>
    <row r="17" spans="1:20" x14ac:dyDescent="0.25">
      <c r="A17" s="3">
        <v>44538</v>
      </c>
      <c r="B17" s="4">
        <v>0.29166666666666669</v>
      </c>
      <c r="C17" s="1">
        <v>0.24699999999901201</v>
      </c>
      <c r="D17" s="5">
        <f t="shared" si="0"/>
        <v>2.5811743593053436</v>
      </c>
      <c r="E17" s="5">
        <f t="shared" si="1"/>
        <v>0.21346311951455191</v>
      </c>
      <c r="F17" s="3">
        <v>44540</v>
      </c>
      <c r="G17" s="4">
        <v>0.29166666666666669</v>
      </c>
      <c r="H17" s="1">
        <v>0.20999999999916</v>
      </c>
      <c r="I17" s="5">
        <f t="shared" si="2"/>
        <v>1.9926682776894182</v>
      </c>
      <c r="J17" s="5">
        <f t="shared" si="3"/>
        <v>0.16479366656491487</v>
      </c>
      <c r="K17" s="3">
        <v>44542</v>
      </c>
      <c r="L17" s="4">
        <v>0.29166666666666669</v>
      </c>
      <c r="M17" s="1">
        <v>0.25099999999899603</v>
      </c>
      <c r="N17" s="5">
        <f t="shared" si="4"/>
        <v>2.6481486767770965</v>
      </c>
      <c r="O17" s="5">
        <f t="shared" si="5"/>
        <v>0.21900189556946587</v>
      </c>
      <c r="P17" s="3">
        <v>44544</v>
      </c>
      <c r="Q17" s="4">
        <v>0.29166666666666669</v>
      </c>
      <c r="R17" s="1">
        <v>0.30799999999876798</v>
      </c>
      <c r="S17" s="5">
        <f t="shared" si="6"/>
        <v>3.6699819807056402</v>
      </c>
      <c r="T17" s="5">
        <f t="shared" si="7"/>
        <v>0.30350750980435642</v>
      </c>
    </row>
    <row r="18" spans="1:20" x14ac:dyDescent="0.25">
      <c r="A18" s="3">
        <v>44538</v>
      </c>
      <c r="B18" s="4">
        <v>0.33333333333333331</v>
      </c>
      <c r="C18" s="1">
        <v>0.24999999999899999</v>
      </c>
      <c r="D18" s="5">
        <f t="shared" si="0"/>
        <v>2.631345157198917</v>
      </c>
      <c r="E18" s="5">
        <f t="shared" si="1"/>
        <v>0.21761224450035044</v>
      </c>
      <c r="F18" s="3">
        <v>44540</v>
      </c>
      <c r="G18" s="4">
        <v>0.33333333333333331</v>
      </c>
      <c r="H18" s="1">
        <v>0.21599999999913599</v>
      </c>
      <c r="I18" s="5">
        <f t="shared" si="2"/>
        <v>2.0842213428384553</v>
      </c>
      <c r="J18" s="5">
        <f t="shared" si="3"/>
        <v>0.17236510505274025</v>
      </c>
      <c r="K18" s="3">
        <v>44542</v>
      </c>
      <c r="L18" s="4">
        <v>0.33333333333333331</v>
      </c>
      <c r="M18" s="1">
        <v>0.25199999999899197</v>
      </c>
      <c r="N18" s="5">
        <f t="shared" si="4"/>
        <v>2.6649920486066039</v>
      </c>
      <c r="O18" s="5">
        <f t="shared" si="5"/>
        <v>0.22039484241976612</v>
      </c>
      <c r="P18" s="3">
        <v>44544</v>
      </c>
      <c r="Q18" s="4">
        <v>0.33333333333333331</v>
      </c>
      <c r="R18" s="1">
        <v>0.32799999999868801</v>
      </c>
      <c r="S18" s="5">
        <f t="shared" si="6"/>
        <v>4.0572602996337466</v>
      </c>
      <c r="T18" s="5">
        <f t="shared" si="7"/>
        <v>0.33553542677971082</v>
      </c>
    </row>
    <row r="19" spans="1:20" x14ac:dyDescent="0.25">
      <c r="A19" s="3">
        <v>44538</v>
      </c>
      <c r="B19" s="4">
        <v>0.375</v>
      </c>
      <c r="C19" s="1">
        <v>0.24199999999903199</v>
      </c>
      <c r="D19" s="5">
        <f t="shared" si="0"/>
        <v>2.4983595050602263</v>
      </c>
      <c r="E19" s="5">
        <f t="shared" si="1"/>
        <v>0.20661433106848071</v>
      </c>
      <c r="F19" s="3">
        <v>44540</v>
      </c>
      <c r="G19" s="4">
        <v>0.375</v>
      </c>
      <c r="H19" s="1">
        <v>0.243999999999024</v>
      </c>
      <c r="I19" s="5">
        <f t="shared" si="2"/>
        <v>2.5313645775357934</v>
      </c>
      <c r="J19" s="5">
        <f t="shared" si="3"/>
        <v>0.20934385056221011</v>
      </c>
      <c r="K19" s="3">
        <v>44542</v>
      </c>
      <c r="L19" s="4">
        <v>0.375</v>
      </c>
      <c r="M19" s="1">
        <v>0.24899999999900399</v>
      </c>
      <c r="N19" s="5">
        <f t="shared" si="4"/>
        <v>2.6145815544230571</v>
      </c>
      <c r="O19" s="5">
        <f t="shared" si="5"/>
        <v>0.21622589455078681</v>
      </c>
      <c r="P19" s="3">
        <v>44544</v>
      </c>
      <c r="Q19" s="4">
        <v>0.375</v>
      </c>
      <c r="R19" s="1">
        <v>0.29499999999881998</v>
      </c>
      <c r="S19" s="5">
        <f t="shared" si="6"/>
        <v>3.4260957954788851</v>
      </c>
      <c r="T19" s="5">
        <f t="shared" si="7"/>
        <v>0.28333812228610378</v>
      </c>
    </row>
    <row r="20" spans="1:20" x14ac:dyDescent="0.25">
      <c r="A20" s="3">
        <v>44538</v>
      </c>
      <c r="B20" s="4">
        <v>0.41666666666666669</v>
      </c>
      <c r="C20" s="1">
        <v>0.236999999999052</v>
      </c>
      <c r="D20" s="5">
        <f t="shared" si="0"/>
        <v>2.4165558358282997</v>
      </c>
      <c r="E20" s="5">
        <f t="shared" si="1"/>
        <v>0.19984916762300037</v>
      </c>
      <c r="F20" s="3">
        <v>44540</v>
      </c>
      <c r="G20" s="4">
        <v>0.41666666666666669</v>
      </c>
      <c r="H20" s="1">
        <v>0.25099999999899603</v>
      </c>
      <c r="I20" s="5">
        <f t="shared" si="2"/>
        <v>2.6481486767770965</v>
      </c>
      <c r="J20" s="5">
        <f t="shared" si="3"/>
        <v>0.21900189556946587</v>
      </c>
      <c r="K20" s="3">
        <v>44542</v>
      </c>
      <c r="L20" s="4">
        <v>0.41666666666666669</v>
      </c>
      <c r="M20" s="1">
        <v>0.257999999998968</v>
      </c>
      <c r="N20" s="5">
        <f t="shared" si="4"/>
        <v>2.7668856069921324</v>
      </c>
      <c r="O20" s="5">
        <f t="shared" si="5"/>
        <v>0.22882143969824933</v>
      </c>
      <c r="P20" s="3">
        <v>44544</v>
      </c>
      <c r="Q20" s="4">
        <v>0.41666666666666669</v>
      </c>
      <c r="R20" s="1">
        <v>0.26699999999893198</v>
      </c>
      <c r="S20" s="5">
        <f t="shared" si="6"/>
        <v>2.9223820758934957</v>
      </c>
      <c r="T20" s="5">
        <f t="shared" si="7"/>
        <v>0.24168099767639209</v>
      </c>
    </row>
    <row r="21" spans="1:20" x14ac:dyDescent="0.25">
      <c r="A21" s="3">
        <v>44538</v>
      </c>
      <c r="B21" s="4">
        <v>0.45833333333333331</v>
      </c>
      <c r="C21" s="1">
        <v>0.24199999999903199</v>
      </c>
      <c r="D21" s="5">
        <f t="shared" si="0"/>
        <v>2.4983595050602263</v>
      </c>
      <c r="E21" s="5">
        <f t="shared" si="1"/>
        <v>0.20661433106848071</v>
      </c>
      <c r="F21" s="3">
        <v>44540</v>
      </c>
      <c r="G21" s="4">
        <v>0.45833333333333331</v>
      </c>
      <c r="H21" s="1">
        <v>0.25499999999897999</v>
      </c>
      <c r="I21" s="5">
        <f t="shared" si="2"/>
        <v>2.7157606374791396</v>
      </c>
      <c r="J21" s="5">
        <f t="shared" si="3"/>
        <v>0.22459340471952483</v>
      </c>
      <c r="K21" s="3">
        <v>44542</v>
      </c>
      <c r="L21" s="4">
        <v>0.45833333333333331</v>
      </c>
      <c r="M21" s="1">
        <v>0.25299999999898798</v>
      </c>
      <c r="N21" s="5">
        <f t="shared" si="4"/>
        <v>2.6818752084968813</v>
      </c>
      <c r="O21" s="5">
        <f t="shared" si="5"/>
        <v>0.22179107974269208</v>
      </c>
      <c r="P21" s="3">
        <v>44544</v>
      </c>
      <c r="Q21" s="4">
        <v>0.45833333333333331</v>
      </c>
      <c r="R21" s="1">
        <v>0.28199999999887199</v>
      </c>
      <c r="S21" s="5">
        <f t="shared" si="6"/>
        <v>3.188518309900088</v>
      </c>
      <c r="T21" s="5">
        <f t="shared" si="7"/>
        <v>0.26369046422873726</v>
      </c>
    </row>
    <row r="22" spans="1:20" x14ac:dyDescent="0.25">
      <c r="A22" s="3">
        <v>44538</v>
      </c>
      <c r="B22" s="4">
        <v>0.5</v>
      </c>
      <c r="C22" s="1">
        <v>0.24499999999902</v>
      </c>
      <c r="D22" s="5">
        <f t="shared" si="0"/>
        <v>2.5479276151738937</v>
      </c>
      <c r="E22" s="5">
        <f t="shared" si="1"/>
        <v>0.21071361377488099</v>
      </c>
      <c r="F22" s="3">
        <v>44540</v>
      </c>
      <c r="G22" s="4">
        <v>0.5</v>
      </c>
      <c r="H22" s="1">
        <v>0.26399999999894402</v>
      </c>
      <c r="I22" s="5">
        <f t="shared" si="2"/>
        <v>2.8701979715168644</v>
      </c>
      <c r="J22" s="5">
        <f t="shared" si="3"/>
        <v>0.23736537224444468</v>
      </c>
      <c r="K22" s="3">
        <v>44542</v>
      </c>
      <c r="L22" s="4">
        <v>0.5</v>
      </c>
      <c r="M22" s="1">
        <v>0.23599999999905599</v>
      </c>
      <c r="N22" s="5">
        <f t="shared" si="4"/>
        <v>2.4003171961647061</v>
      </c>
      <c r="O22" s="5">
        <f t="shared" si="5"/>
        <v>0.19850623212282117</v>
      </c>
      <c r="P22" s="3">
        <v>44544</v>
      </c>
      <c r="Q22" s="4">
        <v>0.5</v>
      </c>
      <c r="R22" s="1">
        <v>0.26499999999893997</v>
      </c>
      <c r="S22" s="5">
        <f t="shared" si="6"/>
        <v>2.8875537079216267</v>
      </c>
      <c r="T22" s="5">
        <f t="shared" si="7"/>
        <v>0.23880069164511852</v>
      </c>
    </row>
    <row r="23" spans="1:20" x14ac:dyDescent="0.25">
      <c r="A23" s="3">
        <v>44538</v>
      </c>
      <c r="B23" s="4">
        <v>0.54166666666666663</v>
      </c>
      <c r="C23" s="1">
        <v>0.24899999999900399</v>
      </c>
      <c r="D23" s="5">
        <f t="shared" si="0"/>
        <v>2.6145815544230571</v>
      </c>
      <c r="E23" s="5">
        <f t="shared" si="1"/>
        <v>0.21622589455078681</v>
      </c>
      <c r="F23" s="3">
        <v>44540</v>
      </c>
      <c r="G23" s="4">
        <v>0.54166666666666663</v>
      </c>
      <c r="H23" s="1">
        <v>0.27399999999890401</v>
      </c>
      <c r="I23" s="5">
        <f t="shared" si="2"/>
        <v>3.0455025822177424</v>
      </c>
      <c r="J23" s="5">
        <f t="shared" si="3"/>
        <v>0.2518630635494073</v>
      </c>
      <c r="K23" s="3">
        <v>44542</v>
      </c>
      <c r="L23" s="4">
        <v>0.54166666666666663</v>
      </c>
      <c r="M23" s="1">
        <v>0.24099999999903601</v>
      </c>
      <c r="N23" s="5">
        <f t="shared" si="4"/>
        <v>2.4819176049606617</v>
      </c>
      <c r="O23" s="5">
        <f t="shared" si="5"/>
        <v>0.2052545859302467</v>
      </c>
      <c r="P23" s="3">
        <v>44544</v>
      </c>
      <c r="Q23" s="4">
        <v>0.54166666666666663</v>
      </c>
      <c r="R23" s="1">
        <v>0.26799999999892798</v>
      </c>
      <c r="S23" s="5">
        <f t="shared" si="6"/>
        <v>2.9398545888044092</v>
      </c>
      <c r="T23" s="5">
        <f t="shared" si="7"/>
        <v>0.24312597449412462</v>
      </c>
    </row>
    <row r="24" spans="1:20" x14ac:dyDescent="0.25">
      <c r="A24" s="3">
        <v>44538</v>
      </c>
      <c r="B24" s="4">
        <v>0.58333333333333337</v>
      </c>
      <c r="C24" s="1">
        <v>0.26199999999895202</v>
      </c>
      <c r="D24" s="5">
        <f t="shared" si="0"/>
        <v>2.8356036928783004</v>
      </c>
      <c r="E24" s="5">
        <f t="shared" si="1"/>
        <v>0.23450442540103544</v>
      </c>
      <c r="F24" s="3">
        <v>44540</v>
      </c>
      <c r="G24" s="4">
        <v>0.58333333333333337</v>
      </c>
      <c r="H24" s="1">
        <v>0.26799999999892798</v>
      </c>
      <c r="I24" s="5">
        <f t="shared" si="2"/>
        <v>2.9398545888044092</v>
      </c>
      <c r="J24" s="5">
        <f t="shared" si="3"/>
        <v>0.24312597449412462</v>
      </c>
      <c r="K24" s="3">
        <v>44542</v>
      </c>
      <c r="L24" s="4">
        <v>0.58333333333333337</v>
      </c>
      <c r="M24" s="1">
        <v>0.237999999999048</v>
      </c>
      <c r="N24" s="5">
        <f t="shared" si="4"/>
        <v>2.4328352659066406</v>
      </c>
      <c r="O24" s="5">
        <f t="shared" si="5"/>
        <v>0.20119547649047917</v>
      </c>
      <c r="P24" s="3">
        <v>44544</v>
      </c>
      <c r="Q24" s="4">
        <v>0.58333333333333337</v>
      </c>
      <c r="R24" s="1">
        <v>0.26299999999894802</v>
      </c>
      <c r="S24" s="5">
        <f t="shared" si="6"/>
        <v>2.8528812797956382</v>
      </c>
      <c r="T24" s="5">
        <f t="shared" si="7"/>
        <v>0.23593328183909926</v>
      </c>
    </row>
    <row r="25" spans="1:20" x14ac:dyDescent="0.25">
      <c r="A25" s="3">
        <v>44538</v>
      </c>
      <c r="B25" s="4">
        <v>0.625</v>
      </c>
      <c r="C25" s="1">
        <v>0.25099999999899603</v>
      </c>
      <c r="D25" s="5">
        <f t="shared" si="0"/>
        <v>2.6481486767770965</v>
      </c>
      <c r="E25" s="5">
        <f t="shared" si="1"/>
        <v>0.21900189556946587</v>
      </c>
      <c r="F25" s="3">
        <v>44540</v>
      </c>
      <c r="G25" s="4">
        <v>0.625</v>
      </c>
      <c r="H25" s="1">
        <v>0.27399999999890401</v>
      </c>
      <c r="I25" s="5">
        <f t="shared" si="2"/>
        <v>3.0455025822177424</v>
      </c>
      <c r="J25" s="5">
        <f t="shared" si="3"/>
        <v>0.2518630635494073</v>
      </c>
      <c r="K25" s="3">
        <v>44542</v>
      </c>
      <c r="L25" s="4">
        <v>0.625</v>
      </c>
      <c r="M25" s="1">
        <v>0.256999999998972</v>
      </c>
      <c r="N25" s="5">
        <f t="shared" si="4"/>
        <v>2.7498044572788323</v>
      </c>
      <c r="O25" s="5">
        <f t="shared" si="5"/>
        <v>0.22740882861695941</v>
      </c>
      <c r="P25" s="3">
        <v>44544</v>
      </c>
      <c r="Q25" s="4">
        <v>0.625</v>
      </c>
      <c r="R25" s="1">
        <v>0.26799999999892798</v>
      </c>
      <c r="S25" s="5">
        <f t="shared" si="6"/>
        <v>2.9398545888044092</v>
      </c>
      <c r="T25" s="5">
        <f t="shared" si="7"/>
        <v>0.24312597449412462</v>
      </c>
    </row>
    <row r="26" spans="1:20" x14ac:dyDescent="0.25">
      <c r="A26" s="3">
        <v>44538</v>
      </c>
      <c r="B26" s="4">
        <v>0.66666666666666663</v>
      </c>
      <c r="C26" s="1">
        <v>0.23999999999904001</v>
      </c>
      <c r="D26" s="5">
        <f t="shared" si="0"/>
        <v>2.4655162194317937</v>
      </c>
      <c r="E26" s="5">
        <f t="shared" si="1"/>
        <v>0.20389819134700932</v>
      </c>
      <c r="F26" s="3">
        <v>44540</v>
      </c>
      <c r="G26" s="4">
        <v>0.66666666666666663</v>
      </c>
      <c r="H26" s="1">
        <v>0.25999999999896001</v>
      </c>
      <c r="I26" s="5">
        <f t="shared" si="2"/>
        <v>2.8011660755503387</v>
      </c>
      <c r="J26" s="5">
        <f t="shared" si="3"/>
        <v>0.23165643444801301</v>
      </c>
      <c r="K26" s="3">
        <v>44542</v>
      </c>
      <c r="L26" s="4">
        <v>0.66666666666666663</v>
      </c>
      <c r="M26" s="1">
        <v>0.24999999999899999</v>
      </c>
      <c r="N26" s="5">
        <f t="shared" si="4"/>
        <v>2.631345157198917</v>
      </c>
      <c r="O26" s="5">
        <f t="shared" si="5"/>
        <v>0.21761224450035044</v>
      </c>
      <c r="P26" s="3">
        <v>44544</v>
      </c>
      <c r="Q26" s="4">
        <v>0.66666666666666663</v>
      </c>
      <c r="R26" s="1">
        <v>0.24799999999900799</v>
      </c>
      <c r="S26" s="5">
        <f t="shared" si="6"/>
        <v>2.5978579333644203</v>
      </c>
      <c r="T26" s="5">
        <f t="shared" si="7"/>
        <v>0.21484285108923754</v>
      </c>
    </row>
    <row r="27" spans="1:20" x14ac:dyDescent="0.25">
      <c r="A27" s="3">
        <v>44538</v>
      </c>
      <c r="B27" s="4">
        <v>0.70833333333333337</v>
      </c>
      <c r="C27" s="1">
        <v>0.23999999999904001</v>
      </c>
      <c r="D27" s="5">
        <f t="shared" si="0"/>
        <v>2.4655162194317937</v>
      </c>
      <c r="E27" s="5">
        <f t="shared" si="1"/>
        <v>0.20389819134700932</v>
      </c>
      <c r="F27" s="3">
        <v>44540</v>
      </c>
      <c r="G27" s="4">
        <v>0.70833333333333337</v>
      </c>
      <c r="H27" s="1">
        <v>0.24199999999903199</v>
      </c>
      <c r="I27" s="5">
        <f t="shared" si="2"/>
        <v>2.4983595050602263</v>
      </c>
      <c r="J27" s="5">
        <f t="shared" si="3"/>
        <v>0.20661433106848071</v>
      </c>
      <c r="K27" s="3">
        <v>44542</v>
      </c>
      <c r="L27" s="4">
        <v>0.70833333333333337</v>
      </c>
      <c r="M27" s="1">
        <v>0.24099999999903601</v>
      </c>
      <c r="N27" s="5">
        <f t="shared" si="4"/>
        <v>2.4819176049606617</v>
      </c>
      <c r="O27" s="5">
        <f t="shared" si="5"/>
        <v>0.2052545859302467</v>
      </c>
      <c r="P27" s="3">
        <v>44544</v>
      </c>
      <c r="Q27" s="4">
        <v>0.70833333333333337</v>
      </c>
      <c r="R27" s="1">
        <v>0.24699999999901201</v>
      </c>
      <c r="S27" s="5">
        <f t="shared" si="6"/>
        <v>2.5811743593053436</v>
      </c>
      <c r="T27" s="5">
        <f t="shared" si="7"/>
        <v>0.21346311951455191</v>
      </c>
    </row>
    <row r="28" spans="1:20" x14ac:dyDescent="0.25">
      <c r="A28" s="3">
        <v>44538</v>
      </c>
      <c r="B28" s="4">
        <v>0.75</v>
      </c>
      <c r="C28" s="1">
        <v>0.23299999999906801</v>
      </c>
      <c r="D28" s="5">
        <f t="shared" si="0"/>
        <v>2.3518467216082248</v>
      </c>
      <c r="E28" s="5">
        <f t="shared" si="1"/>
        <v>0.19449772387700018</v>
      </c>
      <c r="F28" s="3">
        <v>44540</v>
      </c>
      <c r="G28" s="4">
        <v>0.75</v>
      </c>
      <c r="H28" s="1">
        <v>0.24299999999902799</v>
      </c>
      <c r="I28" s="5">
        <f t="shared" si="2"/>
        <v>2.514841851773193</v>
      </c>
      <c r="J28" s="5">
        <f t="shared" si="3"/>
        <v>0.20797742114164305</v>
      </c>
      <c r="K28" s="3">
        <v>44542</v>
      </c>
      <c r="L28" s="4">
        <v>0.75</v>
      </c>
      <c r="M28" s="1">
        <v>0.24299999999902799</v>
      </c>
      <c r="N28" s="5">
        <f t="shared" si="4"/>
        <v>2.514841851773193</v>
      </c>
      <c r="O28" s="5">
        <f t="shared" si="5"/>
        <v>0.20797742114164305</v>
      </c>
      <c r="P28" s="3">
        <v>44544</v>
      </c>
      <c r="Q28" s="4">
        <v>0.75</v>
      </c>
      <c r="R28" s="1">
        <v>0.217999999999128</v>
      </c>
      <c r="S28" s="5">
        <f t="shared" si="6"/>
        <v>2.1150787205794881</v>
      </c>
      <c r="T28" s="5">
        <f t="shared" si="7"/>
        <v>0.17491701019192366</v>
      </c>
    </row>
    <row r="29" spans="1:20" x14ac:dyDescent="0.25">
      <c r="A29" s="3">
        <v>44538</v>
      </c>
      <c r="B29" s="4">
        <v>0.79166666666666663</v>
      </c>
      <c r="C29" s="1">
        <v>0.23499999999905999</v>
      </c>
      <c r="D29" s="5">
        <f t="shared" si="0"/>
        <v>2.3841194169010027</v>
      </c>
      <c r="E29" s="5">
        <f t="shared" si="1"/>
        <v>0.19716667577771291</v>
      </c>
      <c r="F29" s="3">
        <v>44540</v>
      </c>
      <c r="G29" s="4">
        <v>0.79166666666666663</v>
      </c>
      <c r="H29" s="1">
        <v>0.22799999999908799</v>
      </c>
      <c r="I29" s="5">
        <f t="shared" si="2"/>
        <v>2.2718850208831287</v>
      </c>
      <c r="J29" s="5">
        <f t="shared" si="3"/>
        <v>0.18788489122703472</v>
      </c>
      <c r="K29" s="3">
        <v>44542</v>
      </c>
      <c r="L29" s="4">
        <v>0.79166666666666663</v>
      </c>
      <c r="M29" s="1">
        <v>0.24299999999902799</v>
      </c>
      <c r="N29" s="5">
        <f t="shared" si="4"/>
        <v>2.514841851773193</v>
      </c>
      <c r="O29" s="5">
        <f t="shared" si="5"/>
        <v>0.20797742114164305</v>
      </c>
      <c r="P29" s="3">
        <v>44544</v>
      </c>
      <c r="Q29" s="4">
        <v>0.79166666666666663</v>
      </c>
      <c r="R29" s="1">
        <v>0.197999999999208</v>
      </c>
      <c r="S29" s="5">
        <f t="shared" si="6"/>
        <v>1.8142073314120344</v>
      </c>
      <c r="T29" s="5">
        <f t="shared" si="7"/>
        <v>0.15003494630777522</v>
      </c>
    </row>
    <row r="30" spans="1:20" x14ac:dyDescent="0.25">
      <c r="A30" s="3">
        <v>44538</v>
      </c>
      <c r="B30" s="4">
        <v>0.83333333333333337</v>
      </c>
      <c r="C30" s="1">
        <v>0.243999999999024</v>
      </c>
      <c r="D30" s="5">
        <f t="shared" si="0"/>
        <v>2.5313645775357934</v>
      </c>
      <c r="E30" s="5">
        <f t="shared" si="1"/>
        <v>0.20934385056221011</v>
      </c>
      <c r="F30" s="3">
        <v>44540</v>
      </c>
      <c r="G30" s="4">
        <v>0.83333333333333337</v>
      </c>
      <c r="H30" s="1">
        <v>0.23599999999905599</v>
      </c>
      <c r="I30" s="5">
        <f t="shared" si="2"/>
        <v>2.4003171961647061</v>
      </c>
      <c r="J30" s="5">
        <f t="shared" si="3"/>
        <v>0.19850623212282117</v>
      </c>
      <c r="K30" s="3">
        <v>44542</v>
      </c>
      <c r="L30" s="4">
        <v>0.83333333333333337</v>
      </c>
      <c r="M30" s="1">
        <v>0.24699999999901201</v>
      </c>
      <c r="N30" s="5">
        <f t="shared" si="4"/>
        <v>2.5811743593053436</v>
      </c>
      <c r="O30" s="5">
        <f t="shared" si="5"/>
        <v>0.21346311951455191</v>
      </c>
      <c r="P30" s="3">
        <v>44544</v>
      </c>
      <c r="Q30" s="4">
        <v>0.83333333333333337</v>
      </c>
      <c r="R30" s="1">
        <v>0.20499999999918</v>
      </c>
      <c r="S30" s="5">
        <f t="shared" si="6"/>
        <v>1.9175514501328268</v>
      </c>
      <c r="T30" s="5">
        <f t="shared" si="7"/>
        <v>0.15858150492598477</v>
      </c>
    </row>
    <row r="31" spans="1:20" x14ac:dyDescent="0.25">
      <c r="A31" s="3">
        <v>44538</v>
      </c>
      <c r="B31" s="4">
        <v>0.875</v>
      </c>
      <c r="C31" s="1">
        <v>0.23499999999905999</v>
      </c>
      <c r="D31" s="5">
        <f t="shared" si="0"/>
        <v>2.3841194169010027</v>
      </c>
      <c r="E31" s="5">
        <f t="shared" si="1"/>
        <v>0.19716667577771291</v>
      </c>
      <c r="F31" s="3">
        <v>44540</v>
      </c>
      <c r="G31" s="4">
        <v>0.875</v>
      </c>
      <c r="H31" s="1">
        <v>0.222999999999108</v>
      </c>
      <c r="I31" s="5">
        <f t="shared" si="2"/>
        <v>2.1929592353279519</v>
      </c>
      <c r="J31" s="5">
        <f t="shared" si="3"/>
        <v>0.18135772876162162</v>
      </c>
      <c r="K31" s="3">
        <v>44542</v>
      </c>
      <c r="L31" s="4">
        <v>0.875</v>
      </c>
      <c r="M31" s="1">
        <v>0.23499999999905999</v>
      </c>
      <c r="N31" s="5">
        <f t="shared" si="4"/>
        <v>2.3841194169010027</v>
      </c>
      <c r="O31" s="5">
        <f t="shared" si="5"/>
        <v>0.19716667577771291</v>
      </c>
      <c r="P31" s="3">
        <v>44544</v>
      </c>
      <c r="Q31" s="4">
        <v>0.875</v>
      </c>
      <c r="R31" s="1">
        <v>0.20099999999919599</v>
      </c>
      <c r="S31" s="5">
        <f t="shared" si="6"/>
        <v>1.8582361917967554</v>
      </c>
      <c r="T31" s="5">
        <f t="shared" si="7"/>
        <v>0.15367613306159167</v>
      </c>
    </row>
    <row r="32" spans="1:20" x14ac:dyDescent="0.25">
      <c r="A32" s="3">
        <v>44538</v>
      </c>
      <c r="B32" s="4">
        <v>0.91666666666666663</v>
      </c>
      <c r="C32" s="1">
        <v>0.22999999999908</v>
      </c>
      <c r="D32" s="5">
        <f t="shared" si="0"/>
        <v>2.3037459055643525</v>
      </c>
      <c r="E32" s="5">
        <f t="shared" si="1"/>
        <v>0.19051978639017195</v>
      </c>
      <c r="F32" s="3">
        <v>44540</v>
      </c>
      <c r="G32" s="4">
        <v>0.91666666666666663</v>
      </c>
      <c r="H32" s="1">
        <v>0.222999999999108</v>
      </c>
      <c r="I32" s="5">
        <f t="shared" si="2"/>
        <v>2.1929592353279519</v>
      </c>
      <c r="J32" s="5">
        <f t="shared" si="3"/>
        <v>0.18135772876162162</v>
      </c>
      <c r="K32" s="3">
        <v>44542</v>
      </c>
      <c r="L32" s="4">
        <v>0.91666666666666663</v>
      </c>
      <c r="M32" s="1">
        <v>0.24499999999902</v>
      </c>
      <c r="N32" s="5">
        <f t="shared" si="4"/>
        <v>2.5479276151738937</v>
      </c>
      <c r="O32" s="5">
        <f t="shared" si="5"/>
        <v>0.21071361377488099</v>
      </c>
      <c r="P32" s="3">
        <v>44544</v>
      </c>
      <c r="Q32" s="4">
        <v>0.91666666666666663</v>
      </c>
      <c r="R32" s="1">
        <v>0.20999999999916</v>
      </c>
      <c r="S32" s="5">
        <f t="shared" si="6"/>
        <v>1.9926682776894182</v>
      </c>
      <c r="T32" s="5">
        <f t="shared" si="7"/>
        <v>0.16479366656491487</v>
      </c>
    </row>
    <row r="33" spans="1:20" x14ac:dyDescent="0.25">
      <c r="A33" s="3">
        <v>44538</v>
      </c>
      <c r="B33" s="4">
        <v>0.95833333333333337</v>
      </c>
      <c r="C33" s="1">
        <v>0.231999999999072</v>
      </c>
      <c r="D33" s="5">
        <f t="shared" si="0"/>
        <v>2.3357719476567684</v>
      </c>
      <c r="E33" s="5">
        <f t="shared" si="1"/>
        <v>0.19316834007121475</v>
      </c>
      <c r="F33" s="3">
        <v>44540</v>
      </c>
      <c r="G33" s="4">
        <v>0.95833333333333337</v>
      </c>
      <c r="H33" s="1">
        <v>0.22799999999908799</v>
      </c>
      <c r="I33" s="5">
        <f t="shared" si="2"/>
        <v>2.2718850208831287</v>
      </c>
      <c r="J33" s="5">
        <f t="shared" si="3"/>
        <v>0.18788489122703472</v>
      </c>
      <c r="K33" s="3">
        <v>44542</v>
      </c>
      <c r="L33" s="4">
        <v>0.95833333333333337</v>
      </c>
      <c r="M33" s="1">
        <v>0.237999999999048</v>
      </c>
      <c r="N33" s="5">
        <f t="shared" si="4"/>
        <v>2.4328352659066406</v>
      </c>
      <c r="O33" s="5">
        <f t="shared" si="5"/>
        <v>0.20119547649047917</v>
      </c>
      <c r="P33" s="3">
        <v>44544</v>
      </c>
      <c r="Q33" s="4">
        <v>0.95833333333333337</v>
      </c>
      <c r="R33" s="1">
        <v>0.20899999999916399</v>
      </c>
      <c r="S33" s="5">
        <f t="shared" si="6"/>
        <v>1.9775588975584237</v>
      </c>
      <c r="T33" s="5">
        <f t="shared" si="7"/>
        <v>0.16354412082808165</v>
      </c>
    </row>
    <row r="34" spans="1:20" ht="15.75" thickBot="1" x14ac:dyDescent="0.3">
      <c r="A34" s="3">
        <v>44539</v>
      </c>
      <c r="B34" s="4">
        <v>0</v>
      </c>
      <c r="C34" s="1">
        <v>0.236999999999052</v>
      </c>
      <c r="D34" s="5">
        <f t="shared" si="0"/>
        <v>2.4165558358282997</v>
      </c>
      <c r="E34" s="5">
        <f t="shared" si="1"/>
        <v>0.19984916762300037</v>
      </c>
      <c r="F34" s="3">
        <v>44541</v>
      </c>
      <c r="G34" s="4">
        <v>0</v>
      </c>
      <c r="H34" s="1">
        <v>0.23299999999906801</v>
      </c>
      <c r="I34" s="5">
        <f t="shared" si="2"/>
        <v>2.3518467216082248</v>
      </c>
      <c r="J34" s="5">
        <f t="shared" si="3"/>
        <v>0.19449772387700018</v>
      </c>
      <c r="K34" s="3">
        <v>44543</v>
      </c>
      <c r="L34" s="4">
        <v>0</v>
      </c>
      <c r="M34" s="1">
        <v>0.24999999999899999</v>
      </c>
      <c r="N34" s="5">
        <f t="shared" si="4"/>
        <v>2.631345157198917</v>
      </c>
      <c r="O34" s="5">
        <f t="shared" si="5"/>
        <v>0.21761224450035044</v>
      </c>
    </row>
    <row r="35" spans="1:20" ht="15.75" thickBot="1" x14ac:dyDescent="0.3">
      <c r="A35" s="3">
        <v>44539</v>
      </c>
      <c r="B35" s="4">
        <v>4.1666666666666664E-2</v>
      </c>
      <c r="C35" s="1">
        <v>0.236999999999052</v>
      </c>
      <c r="D35" s="5">
        <f t="shared" si="0"/>
        <v>2.4165558358282997</v>
      </c>
      <c r="E35" s="5">
        <f t="shared" si="1"/>
        <v>0.19984916762300037</v>
      </c>
      <c r="F35" s="3">
        <v>44541</v>
      </c>
      <c r="G35" s="4">
        <v>4.1666666666666664E-2</v>
      </c>
      <c r="H35" s="1">
        <v>0.24299999999902799</v>
      </c>
      <c r="I35" s="5">
        <f t="shared" si="2"/>
        <v>2.514841851773193</v>
      </c>
      <c r="J35" s="5">
        <f t="shared" si="3"/>
        <v>0.20797742114164305</v>
      </c>
      <c r="K35" s="3">
        <v>44543</v>
      </c>
      <c r="L35" s="4">
        <v>4.1666666666666664E-2</v>
      </c>
      <c r="M35" s="1">
        <v>0.25199999999899197</v>
      </c>
      <c r="N35" s="5">
        <f t="shared" si="4"/>
        <v>2.6649920486066039</v>
      </c>
      <c r="O35" s="5">
        <f t="shared" si="5"/>
        <v>0.22039484241976612</v>
      </c>
      <c r="Q35" s="6" t="s">
        <v>10</v>
      </c>
      <c r="R35" s="7"/>
      <c r="S35" s="7"/>
      <c r="T35" s="8">
        <f>SUM(E10:E57)+SUM(J10:J57)+SUM(O10:O57)+SUM(T10:T33)</f>
        <v>36.257275622535438</v>
      </c>
    </row>
    <row r="36" spans="1:20" x14ac:dyDescent="0.25">
      <c r="A36" s="3">
        <v>44539</v>
      </c>
      <c r="B36" s="4">
        <v>8.3333333333333329E-2</v>
      </c>
      <c r="C36" s="1">
        <v>0.23399999999906401</v>
      </c>
      <c r="D36" s="5">
        <f t="shared" si="0"/>
        <v>2.3679625684403516</v>
      </c>
      <c r="E36" s="5">
        <f t="shared" si="1"/>
        <v>0.19583050441001706</v>
      </c>
      <c r="F36" s="3">
        <v>44541</v>
      </c>
      <c r="G36" s="4">
        <v>8.3333333333333329E-2</v>
      </c>
      <c r="H36" s="1">
        <v>0.2249999999991</v>
      </c>
      <c r="I36" s="5">
        <f t="shared" si="2"/>
        <v>2.2244046475072534</v>
      </c>
      <c r="J36" s="5">
        <f t="shared" si="3"/>
        <v>0.18395826434884985</v>
      </c>
      <c r="K36" s="3">
        <v>44543</v>
      </c>
      <c r="L36" s="4">
        <v>8.3333333333333329E-2</v>
      </c>
      <c r="M36" s="1">
        <v>0.24699999999901201</v>
      </c>
      <c r="N36" s="5">
        <f t="shared" si="4"/>
        <v>2.5811743593053436</v>
      </c>
      <c r="O36" s="5">
        <f t="shared" si="5"/>
        <v>0.21346311951455191</v>
      </c>
    </row>
    <row r="37" spans="1:20" x14ac:dyDescent="0.25">
      <c r="A37" s="3">
        <v>44539</v>
      </c>
      <c r="B37" s="4">
        <v>0.125</v>
      </c>
      <c r="C37" s="1">
        <v>0.230999999999076</v>
      </c>
      <c r="D37" s="5">
        <f t="shared" si="0"/>
        <v>2.3197383182692111</v>
      </c>
      <c r="E37" s="5">
        <f t="shared" si="1"/>
        <v>0.19184235892086374</v>
      </c>
      <c r="F37" s="3">
        <v>44541</v>
      </c>
      <c r="G37" s="4">
        <v>0.125</v>
      </c>
      <c r="H37" s="1">
        <v>0.21999999999912001</v>
      </c>
      <c r="I37" s="5">
        <f t="shared" si="2"/>
        <v>2.1461048829472302</v>
      </c>
      <c r="J37" s="5">
        <f t="shared" si="3"/>
        <v>0.17748287381973593</v>
      </c>
      <c r="K37" s="3">
        <v>44543</v>
      </c>
      <c r="L37" s="4">
        <v>0.125</v>
      </c>
      <c r="M37" s="1">
        <v>0.257999999998968</v>
      </c>
      <c r="N37" s="5">
        <f t="shared" si="4"/>
        <v>2.7668856069921324</v>
      </c>
      <c r="O37" s="5">
        <f t="shared" si="5"/>
        <v>0.22882143969824933</v>
      </c>
    </row>
    <row r="38" spans="1:20" x14ac:dyDescent="0.25">
      <c r="A38" s="3">
        <v>44539</v>
      </c>
      <c r="B38" s="4">
        <v>0.16666666666666666</v>
      </c>
      <c r="C38" s="1">
        <v>0.24299999999902799</v>
      </c>
      <c r="D38" s="5">
        <f t="shared" si="0"/>
        <v>2.514841851773193</v>
      </c>
      <c r="E38" s="5">
        <f t="shared" si="1"/>
        <v>0.20797742114164305</v>
      </c>
      <c r="F38" s="3">
        <v>44541</v>
      </c>
      <c r="G38" s="4">
        <v>0.16666666666666666</v>
      </c>
      <c r="H38" s="1">
        <v>0.21499999999913999</v>
      </c>
      <c r="I38" s="5">
        <f t="shared" si="2"/>
        <v>2.068856145342493</v>
      </c>
      <c r="J38" s="5">
        <f t="shared" si="3"/>
        <v>0.17109440321982416</v>
      </c>
      <c r="K38" s="3">
        <v>44543</v>
      </c>
      <c r="L38" s="4">
        <v>0.16666666666666666</v>
      </c>
      <c r="M38" s="1">
        <v>0.24599999999901601</v>
      </c>
      <c r="N38" s="5">
        <f t="shared" si="4"/>
        <v>2.5645308978991737</v>
      </c>
      <c r="O38" s="5">
        <f t="shared" si="5"/>
        <v>0.21208670525626164</v>
      </c>
    </row>
    <row r="39" spans="1:20" x14ac:dyDescent="0.25">
      <c r="A39" s="3">
        <v>44539</v>
      </c>
      <c r="B39" s="4">
        <v>0.20833333333333334</v>
      </c>
      <c r="C39" s="1">
        <v>0.23299999999906801</v>
      </c>
      <c r="D39" s="5">
        <f t="shared" si="0"/>
        <v>2.3518467216082248</v>
      </c>
      <c r="E39" s="5">
        <f t="shared" si="1"/>
        <v>0.19449772387700018</v>
      </c>
      <c r="F39" s="3">
        <v>44541</v>
      </c>
      <c r="G39" s="4">
        <v>0.20833333333333334</v>
      </c>
      <c r="H39" s="1">
        <v>0.21199999999915201</v>
      </c>
      <c r="I39" s="5">
        <f t="shared" si="2"/>
        <v>2.0230154770102247</v>
      </c>
      <c r="J39" s="5">
        <f t="shared" si="3"/>
        <v>0.16730337994874558</v>
      </c>
      <c r="K39" s="3">
        <v>44543</v>
      </c>
      <c r="L39" s="4">
        <v>0.20833333333333334</v>
      </c>
      <c r="M39" s="1">
        <v>0.243999999999024</v>
      </c>
      <c r="N39" s="5">
        <f t="shared" si="4"/>
        <v>2.5313645775357934</v>
      </c>
      <c r="O39" s="5">
        <f t="shared" si="5"/>
        <v>0.20934385056221011</v>
      </c>
    </row>
    <row r="40" spans="1:20" x14ac:dyDescent="0.25">
      <c r="A40" s="3">
        <v>44539</v>
      </c>
      <c r="B40" s="4">
        <v>0.25</v>
      </c>
      <c r="C40" s="1">
        <v>0.23499999999905999</v>
      </c>
      <c r="D40" s="5">
        <f t="shared" si="0"/>
        <v>2.3841194169010027</v>
      </c>
      <c r="E40" s="5">
        <f t="shared" si="1"/>
        <v>0.19716667577771291</v>
      </c>
      <c r="F40" s="3">
        <v>44541</v>
      </c>
      <c r="G40" s="4">
        <v>0.25</v>
      </c>
      <c r="H40" s="1">
        <v>0.22199999999911199</v>
      </c>
      <c r="I40" s="5">
        <f t="shared" si="2"/>
        <v>2.1772992061628678</v>
      </c>
      <c r="J40" s="5">
        <f t="shared" si="3"/>
        <v>0.18006264434966915</v>
      </c>
      <c r="K40" s="3">
        <v>44543</v>
      </c>
      <c r="L40" s="4">
        <v>0.25</v>
      </c>
      <c r="M40" s="1">
        <v>0.24699999999901201</v>
      </c>
      <c r="N40" s="5">
        <f t="shared" si="4"/>
        <v>2.5811743593053436</v>
      </c>
      <c r="O40" s="5">
        <f t="shared" si="5"/>
        <v>0.21346311951455191</v>
      </c>
    </row>
    <row r="41" spans="1:20" x14ac:dyDescent="0.25">
      <c r="A41" s="3">
        <v>44539</v>
      </c>
      <c r="B41" s="4">
        <v>0.29166666666666669</v>
      </c>
      <c r="C41" s="1">
        <v>0.23299999999906801</v>
      </c>
      <c r="D41" s="5">
        <f t="shared" si="0"/>
        <v>2.3518467216082248</v>
      </c>
      <c r="E41" s="5">
        <f t="shared" si="1"/>
        <v>0.19449772387700018</v>
      </c>
      <c r="F41" s="3">
        <v>44541</v>
      </c>
      <c r="G41" s="4">
        <v>0.29166666666666669</v>
      </c>
      <c r="H41" s="1">
        <v>0.19999999999920001</v>
      </c>
      <c r="I41" s="5">
        <f t="shared" si="2"/>
        <v>1.8435161790292129</v>
      </c>
      <c r="J41" s="5">
        <f t="shared" si="3"/>
        <v>0.15245878800571591</v>
      </c>
      <c r="K41" s="3">
        <v>44543</v>
      </c>
      <c r="L41" s="4">
        <v>0.29166666666666669</v>
      </c>
      <c r="M41" s="1">
        <v>0.24699999999901201</v>
      </c>
      <c r="N41" s="5">
        <f t="shared" si="4"/>
        <v>2.5811743593053436</v>
      </c>
      <c r="O41" s="5">
        <f t="shared" si="5"/>
        <v>0.21346311951455191</v>
      </c>
    </row>
    <row r="42" spans="1:20" x14ac:dyDescent="0.25">
      <c r="A42" s="3">
        <v>44539</v>
      </c>
      <c r="B42" s="4">
        <v>0.33333333333333331</v>
      </c>
      <c r="C42" s="1">
        <v>0.22999999999908</v>
      </c>
      <c r="D42" s="5">
        <f t="shared" si="0"/>
        <v>2.3037459055643525</v>
      </c>
      <c r="E42" s="5">
        <f t="shared" si="1"/>
        <v>0.19051978639017195</v>
      </c>
      <c r="F42" s="3">
        <v>44541</v>
      </c>
      <c r="G42" s="4">
        <v>0.33333333333333331</v>
      </c>
      <c r="H42" s="1">
        <v>0.222999999999108</v>
      </c>
      <c r="I42" s="5">
        <f t="shared" si="2"/>
        <v>2.1929592353279519</v>
      </c>
      <c r="J42" s="5">
        <f t="shared" si="3"/>
        <v>0.18135772876162162</v>
      </c>
      <c r="K42" s="3">
        <v>44543</v>
      </c>
      <c r="L42" s="4">
        <v>0.33333333333333331</v>
      </c>
      <c r="M42" s="1">
        <v>0.25299999999898798</v>
      </c>
      <c r="N42" s="5">
        <f t="shared" si="4"/>
        <v>2.6818752084968813</v>
      </c>
      <c r="O42" s="5">
        <f t="shared" si="5"/>
        <v>0.22179107974269208</v>
      </c>
    </row>
    <row r="43" spans="1:20" x14ac:dyDescent="0.25">
      <c r="A43" s="3">
        <v>44539</v>
      </c>
      <c r="B43" s="4">
        <v>0.375</v>
      </c>
      <c r="C43" s="1">
        <v>0.243999999999024</v>
      </c>
      <c r="D43" s="5">
        <f t="shared" si="0"/>
        <v>2.5313645775357934</v>
      </c>
      <c r="E43" s="5">
        <f t="shared" si="1"/>
        <v>0.20934385056221011</v>
      </c>
      <c r="F43" s="3">
        <v>44541</v>
      </c>
      <c r="G43" s="4">
        <v>0.375</v>
      </c>
      <c r="H43" s="1">
        <v>0.24299999999902799</v>
      </c>
      <c r="I43" s="5">
        <f t="shared" si="2"/>
        <v>2.514841851773193</v>
      </c>
      <c r="J43" s="5">
        <f t="shared" si="3"/>
        <v>0.20797742114164305</v>
      </c>
      <c r="K43" s="3">
        <v>44543</v>
      </c>
      <c r="L43" s="4">
        <v>0.375</v>
      </c>
      <c r="M43" s="1">
        <v>0.24899999999900399</v>
      </c>
      <c r="N43" s="5">
        <f t="shared" si="4"/>
        <v>2.6145815544230571</v>
      </c>
      <c r="O43" s="5">
        <f t="shared" si="5"/>
        <v>0.21622589455078681</v>
      </c>
    </row>
    <row r="44" spans="1:20" x14ac:dyDescent="0.25">
      <c r="A44" s="3">
        <v>44539</v>
      </c>
      <c r="B44" s="4">
        <v>0.41666666666666669</v>
      </c>
      <c r="C44" s="1">
        <v>0.258999999998964</v>
      </c>
      <c r="D44" s="5">
        <f t="shared" si="0"/>
        <v>2.7840061670029903</v>
      </c>
      <c r="E44" s="5">
        <f t="shared" si="1"/>
        <v>0.23023731001114728</v>
      </c>
      <c r="F44" s="3">
        <v>44541</v>
      </c>
      <c r="G44" s="4">
        <v>0.41666666666666669</v>
      </c>
      <c r="H44" s="1">
        <v>0.236999999999052</v>
      </c>
      <c r="I44" s="5">
        <f t="shared" si="2"/>
        <v>2.4165558358282997</v>
      </c>
      <c r="J44" s="5">
        <f t="shared" si="3"/>
        <v>0.19984916762300037</v>
      </c>
      <c r="K44" s="3">
        <v>44543</v>
      </c>
      <c r="L44" s="4">
        <v>0.41666666666666669</v>
      </c>
      <c r="M44" s="1">
        <v>0.258999999998964</v>
      </c>
      <c r="N44" s="5">
        <f t="shared" si="4"/>
        <v>2.7840061670029903</v>
      </c>
      <c r="O44" s="5">
        <f t="shared" si="5"/>
        <v>0.23023731001114728</v>
      </c>
    </row>
    <row r="45" spans="1:20" x14ac:dyDescent="0.25">
      <c r="A45" s="3">
        <v>44539</v>
      </c>
      <c r="B45" s="4">
        <v>0.45833333333333331</v>
      </c>
      <c r="C45" s="1">
        <v>0.26599999999893598</v>
      </c>
      <c r="D45" s="5">
        <f t="shared" si="0"/>
        <v>2.9049484292087793</v>
      </c>
      <c r="E45" s="5">
        <f t="shared" si="1"/>
        <v>0.24023923509556602</v>
      </c>
      <c r="F45" s="3">
        <v>44541</v>
      </c>
      <c r="G45" s="4">
        <v>0.45833333333333331</v>
      </c>
      <c r="H45" s="1">
        <v>0.258999999998964</v>
      </c>
      <c r="I45" s="5">
        <f t="shared" si="2"/>
        <v>2.7840061670029903</v>
      </c>
      <c r="J45" s="5">
        <f t="shared" si="3"/>
        <v>0.23023731001114728</v>
      </c>
      <c r="K45" s="3">
        <v>44543</v>
      </c>
      <c r="L45" s="4">
        <v>0.45833333333333331</v>
      </c>
      <c r="M45" s="1">
        <v>0.25099999999899603</v>
      </c>
      <c r="N45" s="5">
        <f t="shared" si="4"/>
        <v>2.6481486767770965</v>
      </c>
      <c r="O45" s="5">
        <f t="shared" si="5"/>
        <v>0.21900189556946587</v>
      </c>
    </row>
    <row r="46" spans="1:20" x14ac:dyDescent="0.25">
      <c r="A46" s="3">
        <v>44539</v>
      </c>
      <c r="B46" s="4">
        <v>0.5</v>
      </c>
      <c r="C46" s="1">
        <v>0.270999999998916</v>
      </c>
      <c r="D46" s="5">
        <f t="shared" si="0"/>
        <v>2.9925047378237526</v>
      </c>
      <c r="E46" s="5">
        <f t="shared" si="1"/>
        <v>0.24748014181802433</v>
      </c>
      <c r="F46" s="3">
        <v>44541</v>
      </c>
      <c r="G46" s="4">
        <v>0.5</v>
      </c>
      <c r="H46" s="1">
        <v>0.24599999999901601</v>
      </c>
      <c r="I46" s="5">
        <f t="shared" si="2"/>
        <v>2.5645308978991737</v>
      </c>
      <c r="J46" s="5">
        <f t="shared" si="3"/>
        <v>0.21208670525626164</v>
      </c>
      <c r="K46" s="3">
        <v>44543</v>
      </c>
      <c r="L46" s="4">
        <v>0.5</v>
      </c>
      <c r="M46" s="1">
        <v>0.25299999999898798</v>
      </c>
      <c r="N46" s="5">
        <f t="shared" si="4"/>
        <v>2.6818752084968813</v>
      </c>
      <c r="O46" s="5">
        <f t="shared" si="5"/>
        <v>0.22179107974269208</v>
      </c>
    </row>
    <row r="47" spans="1:20" x14ac:dyDescent="0.25">
      <c r="A47" s="3">
        <v>44539</v>
      </c>
      <c r="B47" s="4">
        <v>0.54166666666666663</v>
      </c>
      <c r="C47" s="1">
        <v>0.27699999999889202</v>
      </c>
      <c r="D47" s="5">
        <f t="shared" si="0"/>
        <v>3.0988465735063775</v>
      </c>
      <c r="E47" s="5">
        <f t="shared" si="1"/>
        <v>0.25627461162897741</v>
      </c>
      <c r="F47" s="3">
        <v>44541</v>
      </c>
      <c r="G47" s="4">
        <v>0.54166666666666663</v>
      </c>
      <c r="H47" s="1">
        <v>0.25499999999897999</v>
      </c>
      <c r="I47" s="5">
        <f t="shared" si="2"/>
        <v>2.7157606374791396</v>
      </c>
      <c r="J47" s="5">
        <f t="shared" si="3"/>
        <v>0.22459340471952483</v>
      </c>
      <c r="K47" s="3">
        <v>44543</v>
      </c>
      <c r="L47" s="4">
        <v>0.54166666666666663</v>
      </c>
      <c r="M47" s="1">
        <v>0.23399999999906401</v>
      </c>
      <c r="N47" s="5">
        <f t="shared" si="4"/>
        <v>2.3679625684403516</v>
      </c>
      <c r="O47" s="5">
        <f t="shared" si="5"/>
        <v>0.19583050441001706</v>
      </c>
    </row>
    <row r="48" spans="1:20" x14ac:dyDescent="0.25">
      <c r="A48" s="3">
        <v>44539</v>
      </c>
      <c r="B48" s="4">
        <v>0.58333333333333337</v>
      </c>
      <c r="C48" s="1">
        <v>0.26799999999892798</v>
      </c>
      <c r="D48" s="5">
        <f t="shared" si="0"/>
        <v>2.9398545888044092</v>
      </c>
      <c r="E48" s="5">
        <f t="shared" si="1"/>
        <v>0.24312597449412462</v>
      </c>
      <c r="F48" s="3">
        <v>44541</v>
      </c>
      <c r="G48" s="4">
        <v>0.58333333333333337</v>
      </c>
      <c r="H48" s="1">
        <v>0.24799999999900799</v>
      </c>
      <c r="I48" s="5">
        <f t="shared" si="2"/>
        <v>2.5978579333644203</v>
      </c>
      <c r="J48" s="5">
        <f t="shared" si="3"/>
        <v>0.21484285108923754</v>
      </c>
      <c r="K48" s="3">
        <v>44543</v>
      </c>
      <c r="L48" s="4">
        <v>0.58333333333333337</v>
      </c>
      <c r="M48" s="1">
        <v>0.24799999999900799</v>
      </c>
      <c r="N48" s="5">
        <f t="shared" si="4"/>
        <v>2.5978579333644203</v>
      </c>
      <c r="O48" s="5">
        <f t="shared" si="5"/>
        <v>0.21484285108923754</v>
      </c>
    </row>
    <row r="49" spans="1:15" x14ac:dyDescent="0.25">
      <c r="A49" s="3">
        <v>44539</v>
      </c>
      <c r="B49" s="4">
        <v>0.625</v>
      </c>
      <c r="C49" s="1">
        <v>0.27599999999889602</v>
      </c>
      <c r="D49" s="5">
        <f t="shared" si="0"/>
        <v>3.0810268769160016</v>
      </c>
      <c r="E49" s="5">
        <f t="shared" si="1"/>
        <v>0.25480092272095334</v>
      </c>
      <c r="F49" s="3">
        <v>44541</v>
      </c>
      <c r="G49" s="4">
        <v>0.625</v>
      </c>
      <c r="H49" s="1">
        <v>0.23999999999904001</v>
      </c>
      <c r="I49" s="5">
        <f t="shared" si="2"/>
        <v>2.4655162194317937</v>
      </c>
      <c r="J49" s="5">
        <f t="shared" si="3"/>
        <v>0.20389819134700932</v>
      </c>
      <c r="K49" s="3">
        <v>44543</v>
      </c>
      <c r="L49" s="4">
        <v>0.625</v>
      </c>
      <c r="M49" s="1">
        <v>0.27399999999890401</v>
      </c>
      <c r="N49" s="5">
        <f t="shared" si="4"/>
        <v>3.0455025822177424</v>
      </c>
      <c r="O49" s="5">
        <f t="shared" si="5"/>
        <v>0.2518630635494073</v>
      </c>
    </row>
    <row r="50" spans="1:15" x14ac:dyDescent="0.25">
      <c r="A50" s="3">
        <v>44539</v>
      </c>
      <c r="B50" s="4">
        <v>0.66666666666666663</v>
      </c>
      <c r="C50" s="1">
        <v>0.26799999999892798</v>
      </c>
      <c r="D50" s="5">
        <f t="shared" si="0"/>
        <v>2.9398545888044092</v>
      </c>
      <c r="E50" s="5">
        <f t="shared" si="1"/>
        <v>0.24312597449412462</v>
      </c>
      <c r="F50" s="3">
        <v>44541</v>
      </c>
      <c r="G50" s="4">
        <v>0.66666666666666663</v>
      </c>
      <c r="H50" s="1">
        <v>0.238999999999044</v>
      </c>
      <c r="I50" s="5">
        <f t="shared" si="2"/>
        <v>2.4491554168283818</v>
      </c>
      <c r="J50" s="5">
        <f t="shared" si="3"/>
        <v>0.20254515297170717</v>
      </c>
      <c r="K50" s="3">
        <v>44543</v>
      </c>
      <c r="L50" s="4">
        <v>0.66666666666666663</v>
      </c>
      <c r="M50" s="1">
        <v>0.30399999999878402</v>
      </c>
      <c r="N50" s="5">
        <f t="shared" si="4"/>
        <v>3.594274846956476</v>
      </c>
      <c r="O50" s="5">
        <f t="shared" si="5"/>
        <v>0.29724652984330058</v>
      </c>
    </row>
    <row r="51" spans="1:15" x14ac:dyDescent="0.25">
      <c r="A51" s="3">
        <v>44539</v>
      </c>
      <c r="B51" s="4">
        <v>0.70833333333333337</v>
      </c>
      <c r="C51" s="1">
        <v>0.256999999998972</v>
      </c>
      <c r="D51" s="5">
        <f t="shared" si="0"/>
        <v>2.7498044572788323</v>
      </c>
      <c r="E51" s="5">
        <f t="shared" si="1"/>
        <v>0.22740882861695941</v>
      </c>
      <c r="F51" s="3">
        <v>44541</v>
      </c>
      <c r="G51" s="4">
        <v>0.70833333333333337</v>
      </c>
      <c r="H51" s="1">
        <v>0.24599999999901601</v>
      </c>
      <c r="I51" s="5">
        <f t="shared" si="2"/>
        <v>2.5645308978991737</v>
      </c>
      <c r="J51" s="5">
        <f t="shared" si="3"/>
        <v>0.21208670525626164</v>
      </c>
      <c r="K51" s="3">
        <v>44543</v>
      </c>
      <c r="L51" s="4">
        <v>0.70833333333333337</v>
      </c>
      <c r="M51" s="1">
        <v>0.297999999998808</v>
      </c>
      <c r="N51" s="5">
        <f t="shared" si="4"/>
        <v>3.4818213696217444</v>
      </c>
      <c r="O51" s="5">
        <f t="shared" si="5"/>
        <v>0.28794662726771825</v>
      </c>
    </row>
    <row r="52" spans="1:15" x14ac:dyDescent="0.25">
      <c r="A52" s="3">
        <v>44539</v>
      </c>
      <c r="B52" s="4">
        <v>0.75</v>
      </c>
      <c r="C52" s="1">
        <v>0.23599999999905599</v>
      </c>
      <c r="D52" s="5">
        <f t="shared" si="0"/>
        <v>2.4003171961647061</v>
      </c>
      <c r="E52" s="5">
        <f t="shared" si="1"/>
        <v>0.19850623212282117</v>
      </c>
      <c r="F52" s="3">
        <v>44541</v>
      </c>
      <c r="G52" s="4">
        <v>0.75</v>
      </c>
      <c r="H52" s="1">
        <v>0.24499999999902</v>
      </c>
      <c r="I52" s="5">
        <f t="shared" si="2"/>
        <v>2.5479276151738937</v>
      </c>
      <c r="J52" s="5">
        <f t="shared" si="3"/>
        <v>0.21071361377488099</v>
      </c>
      <c r="K52" s="3">
        <v>44543</v>
      </c>
      <c r="L52" s="4">
        <v>0.75</v>
      </c>
      <c r="M52" s="1">
        <v>0.31899999999872403</v>
      </c>
      <c r="N52" s="5">
        <f t="shared" si="4"/>
        <v>3.8811934789019515</v>
      </c>
      <c r="O52" s="5">
        <f t="shared" si="5"/>
        <v>0.32097470070519135</v>
      </c>
    </row>
    <row r="53" spans="1:15" x14ac:dyDescent="0.25">
      <c r="A53" s="3">
        <v>44539</v>
      </c>
      <c r="B53" s="4">
        <v>0.79166666666666663</v>
      </c>
      <c r="C53" s="1">
        <v>0.22199999999911199</v>
      </c>
      <c r="D53" s="5">
        <f t="shared" si="0"/>
        <v>2.1772992061628678</v>
      </c>
      <c r="E53" s="5">
        <f t="shared" si="1"/>
        <v>0.18006264434966915</v>
      </c>
      <c r="F53" s="3">
        <v>44541</v>
      </c>
      <c r="G53" s="4">
        <v>0.79166666666666663</v>
      </c>
      <c r="H53" s="1">
        <v>0.236999999999052</v>
      </c>
      <c r="I53" s="5">
        <f t="shared" si="2"/>
        <v>2.4165558358282997</v>
      </c>
      <c r="J53" s="5">
        <f t="shared" si="3"/>
        <v>0.19984916762300037</v>
      </c>
      <c r="K53" s="3">
        <v>44543</v>
      </c>
      <c r="L53" s="4">
        <v>0.79166666666666663</v>
      </c>
      <c r="M53" s="1">
        <v>0.34699999999861197</v>
      </c>
      <c r="N53" s="5">
        <f t="shared" si="4"/>
        <v>4.4384298079259645</v>
      </c>
      <c r="O53" s="5">
        <f t="shared" si="5"/>
        <v>0.36705814511547724</v>
      </c>
    </row>
    <row r="54" spans="1:15" x14ac:dyDescent="0.25">
      <c r="A54" s="3">
        <v>44539</v>
      </c>
      <c r="B54" s="4">
        <v>0.83333333333333337</v>
      </c>
      <c r="C54" s="1">
        <v>0.22599999999909601</v>
      </c>
      <c r="D54" s="5">
        <f t="shared" si="0"/>
        <v>2.240189879449447</v>
      </c>
      <c r="E54" s="5">
        <f t="shared" si="1"/>
        <v>0.18526370303046927</v>
      </c>
      <c r="F54" s="3">
        <v>44541</v>
      </c>
      <c r="G54" s="4">
        <v>0.83333333333333337</v>
      </c>
      <c r="H54" s="1">
        <v>0.23499999999905999</v>
      </c>
      <c r="I54" s="5">
        <f t="shared" si="2"/>
        <v>2.3841194169010027</v>
      </c>
      <c r="J54" s="5">
        <f t="shared" si="3"/>
        <v>0.19716667577771291</v>
      </c>
      <c r="K54" s="3">
        <v>44543</v>
      </c>
      <c r="L54" s="4">
        <v>0.83333333333333337</v>
      </c>
      <c r="M54" s="1">
        <v>0.326999999998692</v>
      </c>
      <c r="N54" s="5">
        <f t="shared" si="4"/>
        <v>4.0375537024842849</v>
      </c>
      <c r="O54" s="5">
        <f t="shared" si="5"/>
        <v>0.33390569119545033</v>
      </c>
    </row>
    <row r="55" spans="1:15" x14ac:dyDescent="0.25">
      <c r="A55" s="3">
        <v>44539</v>
      </c>
      <c r="B55" s="4">
        <v>0.875</v>
      </c>
      <c r="C55" s="1">
        <v>0.230999999999076</v>
      </c>
      <c r="D55" s="5">
        <f t="shared" si="0"/>
        <v>2.3197383182692111</v>
      </c>
      <c r="E55" s="5">
        <f t="shared" si="1"/>
        <v>0.19184235892086374</v>
      </c>
      <c r="F55" s="3">
        <v>44541</v>
      </c>
      <c r="G55" s="4">
        <v>0.875</v>
      </c>
      <c r="H55" s="1">
        <v>0.25199999999899197</v>
      </c>
      <c r="I55" s="5">
        <f t="shared" si="2"/>
        <v>2.6649920486066039</v>
      </c>
      <c r="J55" s="5">
        <f t="shared" si="3"/>
        <v>0.22039484241976612</v>
      </c>
      <c r="K55" s="3">
        <v>44543</v>
      </c>
      <c r="L55" s="4">
        <v>0.875</v>
      </c>
      <c r="M55" s="1">
        <v>0.33499999999865998</v>
      </c>
      <c r="N55" s="5">
        <f t="shared" si="4"/>
        <v>4.1962051774306195</v>
      </c>
      <c r="O55" s="5">
        <f t="shared" si="5"/>
        <v>0.34702616817351223</v>
      </c>
    </row>
    <row r="56" spans="1:15" x14ac:dyDescent="0.25">
      <c r="A56" s="3">
        <v>44539</v>
      </c>
      <c r="B56" s="4">
        <v>0.91666666666666663</v>
      </c>
      <c r="C56" s="1">
        <v>0.23499999999905999</v>
      </c>
      <c r="D56" s="5">
        <f t="shared" si="0"/>
        <v>2.3841194169010027</v>
      </c>
      <c r="E56" s="5">
        <f t="shared" si="1"/>
        <v>0.19716667577771291</v>
      </c>
      <c r="F56" s="3">
        <v>44541</v>
      </c>
      <c r="G56" s="4">
        <v>0.91666666666666663</v>
      </c>
      <c r="H56" s="1">
        <v>0.24599999999901601</v>
      </c>
      <c r="I56" s="5">
        <f t="shared" si="2"/>
        <v>2.5645308978991737</v>
      </c>
      <c r="J56" s="5">
        <f t="shared" si="3"/>
        <v>0.21208670525626164</v>
      </c>
      <c r="K56" s="3">
        <v>44543</v>
      </c>
      <c r="L56" s="4">
        <v>0.91666666666666663</v>
      </c>
      <c r="M56" s="1">
        <v>0.30599999999877597</v>
      </c>
      <c r="N56" s="5">
        <f t="shared" si="4"/>
        <v>3.6320548612300216</v>
      </c>
      <c r="O56" s="5">
        <f t="shared" si="5"/>
        <v>0.30037093702372275</v>
      </c>
    </row>
    <row r="57" spans="1:15" x14ac:dyDescent="0.25">
      <c r="A57" s="3">
        <v>44539</v>
      </c>
      <c r="B57" s="4">
        <v>0.95833333333333337</v>
      </c>
      <c r="C57" s="1">
        <v>0.230999999999076</v>
      </c>
      <c r="D57" s="5">
        <f t="shared" si="0"/>
        <v>2.3197383182692111</v>
      </c>
      <c r="E57" s="5">
        <f t="shared" si="1"/>
        <v>0.19184235892086374</v>
      </c>
      <c r="F57" s="3">
        <v>44541</v>
      </c>
      <c r="G57" s="4">
        <v>0.95833333333333337</v>
      </c>
      <c r="H57" s="1">
        <v>0.25399999999898398</v>
      </c>
      <c r="I57" s="5">
        <f t="shared" si="2"/>
        <v>2.6987980926143726</v>
      </c>
      <c r="J57" s="5">
        <f t="shared" si="3"/>
        <v>0.22319060225920861</v>
      </c>
      <c r="K57" s="3">
        <v>44543</v>
      </c>
      <c r="L57" s="4">
        <v>0.95833333333333337</v>
      </c>
      <c r="M57" s="1">
        <v>0.30599999999877597</v>
      </c>
      <c r="N57" s="5">
        <f t="shared" si="4"/>
        <v>3.6320548612300216</v>
      </c>
      <c r="O57" s="5">
        <f t="shared" si="5"/>
        <v>0.30037093702372275</v>
      </c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BA593-1CB4-4BA8-A1ED-8AA62D30D562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  <c r="G4" s="36" t="s">
        <v>101</v>
      </c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5.611999527157348</v>
      </c>
    </row>
    <row r="8" spans="1:20" x14ac:dyDescent="0.25">
      <c r="A8" s="1"/>
      <c r="B8" s="1"/>
      <c r="C8" s="1"/>
    </row>
    <row r="9" spans="1:20" x14ac:dyDescent="0.25">
      <c r="A9" s="35" t="s">
        <v>5</v>
      </c>
      <c r="B9" s="35" t="s">
        <v>6</v>
      </c>
      <c r="C9" s="35" t="s">
        <v>7</v>
      </c>
      <c r="D9" s="35" t="s">
        <v>8</v>
      </c>
      <c r="E9" s="35" t="s">
        <v>9</v>
      </c>
      <c r="F9" s="35" t="s">
        <v>5</v>
      </c>
      <c r="G9" s="35" t="s">
        <v>6</v>
      </c>
      <c r="H9" s="35" t="s">
        <v>7</v>
      </c>
      <c r="I9" s="35" t="s">
        <v>8</v>
      </c>
      <c r="J9" s="35" t="s">
        <v>9</v>
      </c>
      <c r="K9" s="35" t="s">
        <v>5</v>
      </c>
      <c r="L9" s="35" t="s">
        <v>6</v>
      </c>
      <c r="M9" s="35" t="s">
        <v>7</v>
      </c>
      <c r="N9" s="35" t="s">
        <v>8</v>
      </c>
      <c r="O9" s="35" t="s">
        <v>9</v>
      </c>
      <c r="P9" s="35" t="s">
        <v>5</v>
      </c>
      <c r="Q9" s="35" t="s">
        <v>6</v>
      </c>
      <c r="R9" s="35" t="s">
        <v>7</v>
      </c>
      <c r="S9" s="35" t="s">
        <v>8</v>
      </c>
      <c r="T9" s="35" t="s">
        <v>9</v>
      </c>
    </row>
    <row r="10" spans="1:20" x14ac:dyDescent="0.25">
      <c r="A10" s="3">
        <v>44545</v>
      </c>
      <c r="B10" s="4">
        <v>0</v>
      </c>
      <c r="C10" s="5">
        <v>0.19999999999920001</v>
      </c>
      <c r="D10" s="5">
        <f t="shared" ref="D10:D57" si="0">4*6*(C10^(1.522*(6^0.026)))</f>
        <v>1.8435161790292129</v>
      </c>
      <c r="E10" s="5">
        <f t="shared" ref="E10:E57" si="1">D10*0.0827</f>
        <v>0.15245878800571591</v>
      </c>
      <c r="F10" s="3">
        <v>44547</v>
      </c>
      <c r="G10" s="4">
        <v>0</v>
      </c>
      <c r="H10" s="5">
        <v>0.238999999999044</v>
      </c>
      <c r="I10" s="5">
        <f t="shared" ref="I10:I28" si="2">4*6*(H10^(1.522*(6^0.026)))</f>
        <v>2.4491554168283818</v>
      </c>
      <c r="J10" s="5">
        <f t="shared" ref="J10:J57" si="3">I10*0.0827</f>
        <v>0.20254515297170717</v>
      </c>
      <c r="K10" s="3">
        <v>44549</v>
      </c>
      <c r="L10" s="4">
        <v>0</v>
      </c>
      <c r="M10" s="5">
        <v>-1.9999999999919999E-3</v>
      </c>
      <c r="N10" s="5">
        <v>0</v>
      </c>
      <c r="O10" s="5">
        <f t="shared" ref="O10:O57" si="4">N10*0.0827</f>
        <v>0</v>
      </c>
      <c r="P10" s="3">
        <v>44551</v>
      </c>
      <c r="Q10" s="4">
        <v>0</v>
      </c>
      <c r="R10" s="5">
        <v>-7.2999999999708007E-2</v>
      </c>
      <c r="S10" s="5">
        <v>0</v>
      </c>
      <c r="T10" s="5">
        <f t="shared" ref="T10:T33" si="5">S10*0.0827</f>
        <v>0</v>
      </c>
    </row>
    <row r="11" spans="1:20" x14ac:dyDescent="0.25">
      <c r="A11" s="3">
        <v>44545</v>
      </c>
      <c r="B11" s="4">
        <v>4.1666666666666664E-2</v>
      </c>
      <c r="C11" s="5">
        <v>0.20899999999916399</v>
      </c>
      <c r="D11" s="5">
        <f t="shared" si="0"/>
        <v>1.9775588975584237</v>
      </c>
      <c r="E11" s="5">
        <f t="shared" si="1"/>
        <v>0.16354412082808165</v>
      </c>
      <c r="F11" s="3">
        <v>44547</v>
      </c>
      <c r="G11" s="4">
        <v>4.1666666666666664E-2</v>
      </c>
      <c r="H11" s="5">
        <v>0.24299999999902799</v>
      </c>
      <c r="I11" s="5">
        <f t="shared" si="2"/>
        <v>2.514841851773193</v>
      </c>
      <c r="J11" s="5">
        <f t="shared" si="3"/>
        <v>0.20797742114164305</v>
      </c>
      <c r="K11" s="3">
        <v>44549</v>
      </c>
      <c r="L11" s="4">
        <v>4.1666666666666664E-2</v>
      </c>
      <c r="M11" s="5">
        <v>-2.9999999999880001E-3</v>
      </c>
      <c r="N11" s="5">
        <v>0</v>
      </c>
      <c r="O11" s="5">
        <f t="shared" si="4"/>
        <v>0</v>
      </c>
      <c r="P11" s="3">
        <v>44551</v>
      </c>
      <c r="Q11" s="4">
        <v>4.1666666666666664E-2</v>
      </c>
      <c r="R11" s="5">
        <v>-6.6999999999731996E-2</v>
      </c>
      <c r="S11" s="5">
        <v>0</v>
      </c>
      <c r="T11" s="5">
        <f t="shared" si="5"/>
        <v>0</v>
      </c>
    </row>
    <row r="12" spans="1:20" x14ac:dyDescent="0.25">
      <c r="A12" s="3">
        <v>44545</v>
      </c>
      <c r="B12" s="4">
        <v>8.3333333333333329E-2</v>
      </c>
      <c r="C12" s="5">
        <v>0.18699999999925199</v>
      </c>
      <c r="D12" s="5">
        <f t="shared" si="0"/>
        <v>1.6561653824945812</v>
      </c>
      <c r="E12" s="5">
        <f t="shared" si="1"/>
        <v>0.13696487713230185</v>
      </c>
      <c r="F12" s="3">
        <v>44547</v>
      </c>
      <c r="G12" s="4">
        <v>8.3333333333333329E-2</v>
      </c>
      <c r="H12" s="5">
        <v>0.22999999999908</v>
      </c>
      <c r="I12" s="5">
        <f t="shared" si="2"/>
        <v>2.3037459055643525</v>
      </c>
      <c r="J12" s="5">
        <f t="shared" si="3"/>
        <v>0.19051978639017195</v>
      </c>
      <c r="K12" s="3">
        <v>44549</v>
      </c>
      <c r="L12" s="4">
        <v>8.3333333333333329E-2</v>
      </c>
      <c r="M12" s="5">
        <v>9.9999999999599997E-4</v>
      </c>
      <c r="N12" s="5">
        <v>0</v>
      </c>
      <c r="O12" s="5">
        <f t="shared" si="4"/>
        <v>0</v>
      </c>
      <c r="P12" s="3">
        <v>44551</v>
      </c>
      <c r="Q12" s="4">
        <v>8.3333333333333329E-2</v>
      </c>
      <c r="R12" s="5">
        <v>-7.3999999999703997E-2</v>
      </c>
      <c r="S12" s="5">
        <v>0</v>
      </c>
      <c r="T12" s="5">
        <f t="shared" si="5"/>
        <v>0</v>
      </c>
    </row>
    <row r="13" spans="1:20" x14ac:dyDescent="0.25">
      <c r="A13" s="3">
        <v>44545</v>
      </c>
      <c r="B13" s="4">
        <v>0.125</v>
      </c>
      <c r="C13" s="5">
        <v>0.19899999999920401</v>
      </c>
      <c r="D13" s="5">
        <f t="shared" si="0"/>
        <v>1.8288398626044282</v>
      </c>
      <c r="E13" s="5">
        <f t="shared" si="1"/>
        <v>0.15124505663738622</v>
      </c>
      <c r="F13" s="3">
        <v>44547</v>
      </c>
      <c r="G13" s="4">
        <v>0.125</v>
      </c>
      <c r="H13" s="5">
        <v>0.231999999999072</v>
      </c>
      <c r="I13" s="5">
        <f t="shared" si="2"/>
        <v>2.3357719476567684</v>
      </c>
      <c r="J13" s="5">
        <f t="shared" si="3"/>
        <v>0.19316834007121475</v>
      </c>
      <c r="K13" s="3">
        <v>44549</v>
      </c>
      <c r="L13" s="4">
        <v>0.125</v>
      </c>
      <c r="M13" s="5">
        <v>-9.9999999999599997E-4</v>
      </c>
      <c r="N13" s="5">
        <v>0</v>
      </c>
      <c r="O13" s="5">
        <f t="shared" si="4"/>
        <v>0</v>
      </c>
      <c r="P13" s="3">
        <v>44551</v>
      </c>
      <c r="Q13" s="4">
        <v>0.125</v>
      </c>
      <c r="R13" s="5">
        <v>-6.4999999999740002E-2</v>
      </c>
      <c r="S13" s="5">
        <v>0</v>
      </c>
      <c r="T13" s="5">
        <f t="shared" si="5"/>
        <v>0</v>
      </c>
    </row>
    <row r="14" spans="1:20" x14ac:dyDescent="0.25">
      <c r="A14" s="3">
        <v>44545</v>
      </c>
      <c r="B14" s="4">
        <v>0.16666666666666666</v>
      </c>
      <c r="C14" s="5">
        <v>0.19199999999923201</v>
      </c>
      <c r="D14" s="5">
        <f t="shared" si="0"/>
        <v>1.727336692317424</v>
      </c>
      <c r="E14" s="5">
        <f t="shared" si="1"/>
        <v>0.14285074445465096</v>
      </c>
      <c r="F14" s="3">
        <v>44547</v>
      </c>
      <c r="G14" s="4">
        <v>0.16666666666666666</v>
      </c>
      <c r="H14" s="5">
        <v>0.22099999999911599</v>
      </c>
      <c r="I14" s="5">
        <f t="shared" si="2"/>
        <v>2.1616810631238588</v>
      </c>
      <c r="J14" s="5">
        <f t="shared" si="3"/>
        <v>0.17877102392034311</v>
      </c>
      <c r="K14" s="3">
        <v>44549</v>
      </c>
      <c r="L14" s="4">
        <v>0.16666666666666666</v>
      </c>
      <c r="M14" s="5">
        <v>-1.0999999999956E-2</v>
      </c>
      <c r="N14" s="5">
        <v>0</v>
      </c>
      <c r="O14" s="5">
        <f t="shared" si="4"/>
        <v>0</v>
      </c>
      <c r="P14" s="3">
        <v>44551</v>
      </c>
      <c r="Q14" s="4">
        <v>0.16666666666666666</v>
      </c>
      <c r="R14" s="5">
        <v>-6.9999999999719995E-2</v>
      </c>
      <c r="S14" s="5">
        <v>0</v>
      </c>
      <c r="T14" s="5">
        <f t="shared" si="5"/>
        <v>0</v>
      </c>
    </row>
    <row r="15" spans="1:20" x14ac:dyDescent="0.25">
      <c r="A15" s="3">
        <v>44545</v>
      </c>
      <c r="B15" s="4">
        <v>0.20833333333333334</v>
      </c>
      <c r="C15" s="5">
        <v>0.19999999999920001</v>
      </c>
      <c r="D15" s="5">
        <f t="shared" si="0"/>
        <v>1.8435161790292129</v>
      </c>
      <c r="E15" s="5">
        <f t="shared" si="1"/>
        <v>0.15245878800571591</v>
      </c>
      <c r="F15" s="3">
        <v>44547</v>
      </c>
      <c r="G15" s="4">
        <v>0.20833333333333334</v>
      </c>
      <c r="H15" s="5">
        <v>0.203999999999184</v>
      </c>
      <c r="I15" s="5">
        <f t="shared" si="2"/>
        <v>1.9026575285520444</v>
      </c>
      <c r="J15" s="5">
        <f t="shared" si="3"/>
        <v>0.15734977761125407</v>
      </c>
      <c r="K15" s="3">
        <v>44549</v>
      </c>
      <c r="L15" s="4">
        <v>0.20833333333333334</v>
      </c>
      <c r="M15" s="5">
        <v>-3.1999999999871999E-2</v>
      </c>
      <c r="N15" s="5">
        <v>0</v>
      </c>
      <c r="O15" s="5">
        <f t="shared" si="4"/>
        <v>0</v>
      </c>
      <c r="P15" s="3">
        <v>44551</v>
      </c>
      <c r="Q15" s="4">
        <v>0.20833333333333334</v>
      </c>
      <c r="R15" s="5">
        <v>-8.6999999999651995E-2</v>
      </c>
      <c r="S15" s="5">
        <v>0</v>
      </c>
      <c r="T15" s="5">
        <f t="shared" si="5"/>
        <v>0</v>
      </c>
    </row>
    <row r="16" spans="1:20" x14ac:dyDescent="0.25">
      <c r="A16" s="3">
        <v>44545</v>
      </c>
      <c r="B16" s="4">
        <v>0.25</v>
      </c>
      <c r="C16" s="5">
        <v>0.20199999999919199</v>
      </c>
      <c r="D16" s="5">
        <f t="shared" si="0"/>
        <v>1.8729998126398812</v>
      </c>
      <c r="E16" s="5">
        <f t="shared" si="1"/>
        <v>0.15489708450531817</v>
      </c>
      <c r="F16" s="3">
        <v>44547</v>
      </c>
      <c r="G16" s="4">
        <v>0.25</v>
      </c>
      <c r="H16" s="5">
        <v>0.22899999999908399</v>
      </c>
      <c r="I16" s="5">
        <f t="shared" si="2"/>
        <v>2.2877947821011064</v>
      </c>
      <c r="J16" s="5">
        <f t="shared" si="3"/>
        <v>0.18920062847976149</v>
      </c>
      <c r="K16" s="3">
        <v>44549</v>
      </c>
      <c r="L16" s="4">
        <v>0.25</v>
      </c>
      <c r="M16" s="5">
        <v>-2.2999999999908E-2</v>
      </c>
      <c r="N16" s="5">
        <v>0</v>
      </c>
      <c r="O16" s="5">
        <f t="shared" si="4"/>
        <v>0</v>
      </c>
      <c r="P16" s="3">
        <v>44551</v>
      </c>
      <c r="Q16" s="4">
        <v>0.25</v>
      </c>
      <c r="R16" s="5">
        <v>-8.5999999999656004E-2</v>
      </c>
      <c r="S16" s="5">
        <v>0</v>
      </c>
      <c r="T16" s="5">
        <f t="shared" si="5"/>
        <v>0</v>
      </c>
    </row>
    <row r="17" spans="1:20" x14ac:dyDescent="0.25">
      <c r="A17" s="3">
        <v>44545</v>
      </c>
      <c r="B17" s="4">
        <v>0.29166666666666669</v>
      </c>
      <c r="C17" s="5">
        <v>0.20599999999917601</v>
      </c>
      <c r="D17" s="5">
        <f t="shared" si="0"/>
        <v>1.9324886327984458</v>
      </c>
      <c r="E17" s="5">
        <f t="shared" si="1"/>
        <v>0.15981680993243147</v>
      </c>
      <c r="F17" s="3">
        <v>44547</v>
      </c>
      <c r="G17" s="4">
        <v>0.29166666666666669</v>
      </c>
      <c r="H17" s="5">
        <v>0.216999999999132</v>
      </c>
      <c r="I17" s="5">
        <f t="shared" si="2"/>
        <v>2.0996288943303303</v>
      </c>
      <c r="J17" s="5">
        <f t="shared" si="3"/>
        <v>0.17363930956111831</v>
      </c>
      <c r="K17" s="3">
        <v>44549</v>
      </c>
      <c r="L17" s="4">
        <v>0.29166666666666669</v>
      </c>
      <c r="M17" s="5">
        <v>-3.9999999999839997E-2</v>
      </c>
      <c r="N17" s="5">
        <v>0</v>
      </c>
      <c r="O17" s="5">
        <f t="shared" si="4"/>
        <v>0</v>
      </c>
      <c r="P17" s="3">
        <v>44551</v>
      </c>
      <c r="Q17" s="4">
        <v>0.29166666666666669</v>
      </c>
      <c r="R17" s="5">
        <v>-8.499999999966E-2</v>
      </c>
      <c r="S17" s="5">
        <v>0</v>
      </c>
      <c r="T17" s="5">
        <f t="shared" si="5"/>
        <v>0</v>
      </c>
    </row>
    <row r="18" spans="1:20" x14ac:dyDescent="0.25">
      <c r="A18" s="3">
        <v>44545</v>
      </c>
      <c r="B18" s="4">
        <v>0.33333333333333331</v>
      </c>
      <c r="C18" s="5">
        <v>0.21199999999915201</v>
      </c>
      <c r="D18" s="5">
        <f t="shared" si="0"/>
        <v>2.0230154770102247</v>
      </c>
      <c r="E18" s="5">
        <f t="shared" si="1"/>
        <v>0.16730337994874558</v>
      </c>
      <c r="F18" s="3">
        <v>44547</v>
      </c>
      <c r="G18" s="4">
        <v>0.33333333333333331</v>
      </c>
      <c r="H18" s="5">
        <v>0.20499999999918</v>
      </c>
      <c r="I18" s="5">
        <f t="shared" si="2"/>
        <v>1.9175514501328268</v>
      </c>
      <c r="J18" s="5">
        <f t="shared" si="3"/>
        <v>0.15858150492598477</v>
      </c>
      <c r="K18" s="3">
        <v>44549</v>
      </c>
      <c r="L18" s="4">
        <v>0.33333333333333331</v>
      </c>
      <c r="M18" s="5">
        <v>-7.9999999999679994E-2</v>
      </c>
      <c r="N18" s="5">
        <v>0</v>
      </c>
      <c r="O18" s="5">
        <f t="shared" si="4"/>
        <v>0</v>
      </c>
      <c r="P18" s="3">
        <v>44551</v>
      </c>
      <c r="Q18" s="4">
        <v>0.33333333333333331</v>
      </c>
      <c r="R18" s="5">
        <v>-7.6999999999691995E-2</v>
      </c>
      <c r="S18" s="5">
        <v>0</v>
      </c>
      <c r="T18" s="5">
        <f t="shared" si="5"/>
        <v>0</v>
      </c>
    </row>
    <row r="19" spans="1:20" x14ac:dyDescent="0.25">
      <c r="A19" s="3">
        <v>44545</v>
      </c>
      <c r="B19" s="4">
        <v>0.375</v>
      </c>
      <c r="C19" s="5">
        <v>0.20799999999916799</v>
      </c>
      <c r="D19" s="5">
        <f t="shared" si="0"/>
        <v>1.9624924409087856</v>
      </c>
      <c r="E19" s="5">
        <f t="shared" si="1"/>
        <v>0.16229812486315656</v>
      </c>
      <c r="F19" s="3">
        <v>44547</v>
      </c>
      <c r="G19" s="4">
        <v>0.375</v>
      </c>
      <c r="H19" s="5">
        <v>0.19399999999922399</v>
      </c>
      <c r="I19" s="5">
        <f t="shared" si="2"/>
        <v>1.7561168589715379</v>
      </c>
      <c r="J19" s="5">
        <f t="shared" si="3"/>
        <v>0.14523086423694617</v>
      </c>
      <c r="K19" s="3">
        <v>44549</v>
      </c>
      <c r="L19" s="4">
        <v>0.375</v>
      </c>
      <c r="M19" s="5">
        <v>-0.127999999999488</v>
      </c>
      <c r="N19" s="5">
        <v>0</v>
      </c>
      <c r="O19" s="5">
        <f t="shared" si="4"/>
        <v>0</v>
      </c>
      <c r="P19" s="3">
        <v>44551</v>
      </c>
      <c r="Q19" s="4">
        <v>0.375</v>
      </c>
      <c r="R19" s="5">
        <v>-0.10399999999958399</v>
      </c>
      <c r="S19" s="5">
        <v>0</v>
      </c>
      <c r="T19" s="5">
        <f t="shared" si="5"/>
        <v>0</v>
      </c>
    </row>
    <row r="20" spans="1:20" x14ac:dyDescent="0.25">
      <c r="A20" s="3">
        <v>44545</v>
      </c>
      <c r="B20" s="4">
        <v>0.41666666666666669</v>
      </c>
      <c r="C20" s="5">
        <v>0.20999999999916</v>
      </c>
      <c r="D20" s="5">
        <f t="shared" si="0"/>
        <v>1.9926682776894182</v>
      </c>
      <c r="E20" s="5">
        <f t="shared" si="1"/>
        <v>0.16479366656491487</v>
      </c>
      <c r="F20" s="3">
        <v>44547</v>
      </c>
      <c r="G20" s="4">
        <v>0.41666666666666669</v>
      </c>
      <c r="H20" s="5">
        <v>0.141999999999432</v>
      </c>
      <c r="I20" s="5">
        <f t="shared" si="2"/>
        <v>1.0677420398772048</v>
      </c>
      <c r="J20" s="5">
        <f t="shared" si="3"/>
        <v>8.8302266697844842E-2</v>
      </c>
      <c r="K20" s="3">
        <v>44549</v>
      </c>
      <c r="L20" s="4">
        <v>0.41666666666666669</v>
      </c>
      <c r="M20" s="5">
        <v>-0.117999999999528</v>
      </c>
      <c r="N20" s="5">
        <v>0</v>
      </c>
      <c r="O20" s="5">
        <f t="shared" si="4"/>
        <v>0</v>
      </c>
      <c r="P20" s="3">
        <v>44551</v>
      </c>
      <c r="Q20" s="4">
        <v>0.41666666666666669</v>
      </c>
      <c r="R20" s="5">
        <v>-7.7999999999687999E-2</v>
      </c>
      <c r="S20" s="5">
        <v>0</v>
      </c>
      <c r="T20" s="5">
        <f t="shared" si="5"/>
        <v>0</v>
      </c>
    </row>
    <row r="21" spans="1:20" x14ac:dyDescent="0.25">
      <c r="A21" s="3">
        <v>44545</v>
      </c>
      <c r="B21" s="4">
        <v>0.45833333333333331</v>
      </c>
      <c r="C21" s="5">
        <v>0.223999999999104</v>
      </c>
      <c r="D21" s="5">
        <f t="shared" si="0"/>
        <v>2.2086610743670727</v>
      </c>
      <c r="E21" s="5">
        <f t="shared" si="1"/>
        <v>0.1826562708501569</v>
      </c>
      <c r="F21" s="3">
        <v>44547</v>
      </c>
      <c r="G21" s="4">
        <v>0.45833333333333331</v>
      </c>
      <c r="H21" s="5">
        <v>0.111999999999552</v>
      </c>
      <c r="I21" s="5">
        <f t="shared" si="2"/>
        <v>0.73132827683620849</v>
      </c>
      <c r="J21" s="5">
        <f t="shared" si="3"/>
        <v>6.0480848494354436E-2</v>
      </c>
      <c r="K21" s="3">
        <v>44549</v>
      </c>
      <c r="L21" s="4">
        <v>0.45833333333333331</v>
      </c>
      <c r="M21" s="5">
        <v>-0.10399999999958399</v>
      </c>
      <c r="N21" s="5">
        <v>0</v>
      </c>
      <c r="O21" s="5">
        <f t="shared" si="4"/>
        <v>0</v>
      </c>
      <c r="P21" s="3">
        <v>44551</v>
      </c>
      <c r="Q21" s="4">
        <v>0.45833333333333331</v>
      </c>
      <c r="R21" s="5">
        <v>-7.1999999999712003E-2</v>
      </c>
      <c r="S21" s="5">
        <v>0</v>
      </c>
      <c r="T21" s="5">
        <f t="shared" si="5"/>
        <v>0</v>
      </c>
    </row>
    <row r="22" spans="1:20" x14ac:dyDescent="0.25">
      <c r="A22" s="3">
        <v>44545</v>
      </c>
      <c r="B22" s="4">
        <v>0.5</v>
      </c>
      <c r="C22" s="5">
        <v>0.20899999999916399</v>
      </c>
      <c r="D22" s="5">
        <f t="shared" si="0"/>
        <v>1.9775588975584237</v>
      </c>
      <c r="E22" s="5">
        <f t="shared" si="1"/>
        <v>0.16354412082808165</v>
      </c>
      <c r="F22" s="3">
        <v>44547</v>
      </c>
      <c r="G22" s="4">
        <v>0.5</v>
      </c>
      <c r="H22" s="5">
        <v>0.101999999999592</v>
      </c>
      <c r="I22" s="5">
        <f t="shared" si="2"/>
        <v>0.63000487848238695</v>
      </c>
      <c r="J22" s="5">
        <f t="shared" si="3"/>
        <v>5.2101403450493397E-2</v>
      </c>
      <c r="K22" s="3">
        <v>44549</v>
      </c>
      <c r="L22" s="4">
        <v>0.5</v>
      </c>
      <c r="M22" s="5">
        <v>-0.110999999999556</v>
      </c>
      <c r="N22" s="5">
        <v>0</v>
      </c>
      <c r="O22" s="5">
        <f t="shared" si="4"/>
        <v>0</v>
      </c>
      <c r="P22" s="3">
        <v>44551</v>
      </c>
      <c r="Q22" s="4">
        <v>0.5</v>
      </c>
      <c r="R22" s="5">
        <v>-6.3999999999743998E-2</v>
      </c>
      <c r="S22" s="5">
        <v>0</v>
      </c>
      <c r="T22" s="5">
        <f t="shared" si="5"/>
        <v>0</v>
      </c>
    </row>
    <row r="23" spans="1:20" x14ac:dyDescent="0.25">
      <c r="A23" s="3">
        <v>44545</v>
      </c>
      <c r="B23" s="4">
        <v>0.54166666666666663</v>
      </c>
      <c r="C23" s="5">
        <v>0.20199999999919199</v>
      </c>
      <c r="D23" s="5">
        <f t="shared" si="0"/>
        <v>1.8729998126398812</v>
      </c>
      <c r="E23" s="5">
        <f t="shared" si="1"/>
        <v>0.15489708450531817</v>
      </c>
      <c r="F23" s="3">
        <v>44547</v>
      </c>
      <c r="G23" s="4">
        <v>0.54166666666666663</v>
      </c>
      <c r="H23" s="5">
        <v>0.107999999999568</v>
      </c>
      <c r="I23" s="5">
        <f t="shared" si="2"/>
        <v>0.69012399452917195</v>
      </c>
      <c r="J23" s="5">
        <f t="shared" si="3"/>
        <v>5.7073254347562517E-2</v>
      </c>
      <c r="K23" s="3">
        <v>44549</v>
      </c>
      <c r="L23" s="4">
        <v>0.54166666666666663</v>
      </c>
      <c r="M23" s="5">
        <v>-0.10399999999958399</v>
      </c>
      <c r="N23" s="5">
        <v>0</v>
      </c>
      <c r="O23" s="5">
        <f t="shared" si="4"/>
        <v>0</v>
      </c>
      <c r="P23" s="3">
        <v>44551</v>
      </c>
      <c r="Q23" s="4">
        <v>0.54166666666666663</v>
      </c>
      <c r="R23" s="5">
        <v>-4.4999999999820003E-2</v>
      </c>
      <c r="S23" s="5">
        <v>0</v>
      </c>
      <c r="T23" s="5">
        <f t="shared" si="5"/>
        <v>0</v>
      </c>
    </row>
    <row r="24" spans="1:20" x14ac:dyDescent="0.25">
      <c r="A24" s="3">
        <v>44545</v>
      </c>
      <c r="B24" s="4">
        <v>0.58333333333333337</v>
      </c>
      <c r="C24" s="5">
        <v>0.21299999999914801</v>
      </c>
      <c r="D24" s="5">
        <f t="shared" si="0"/>
        <v>2.0382531318849386</v>
      </c>
      <c r="E24" s="5">
        <f t="shared" si="1"/>
        <v>0.16856353400688442</v>
      </c>
      <c r="F24" s="3">
        <v>44547</v>
      </c>
      <c r="G24" s="4">
        <v>0.58333333333333337</v>
      </c>
      <c r="H24" s="5">
        <v>6.7999999999728E-2</v>
      </c>
      <c r="I24" s="5">
        <f t="shared" si="2"/>
        <v>0.3300290251296169</v>
      </c>
      <c r="J24" s="5">
        <f t="shared" si="3"/>
        <v>2.7293400378219316E-2</v>
      </c>
      <c r="K24" s="3">
        <v>44549</v>
      </c>
      <c r="L24" s="4">
        <v>0.58333333333333337</v>
      </c>
      <c r="M24" s="5">
        <v>-8.9999999999640007E-2</v>
      </c>
      <c r="N24" s="5">
        <v>0</v>
      </c>
      <c r="O24" s="5">
        <f t="shared" si="4"/>
        <v>0</v>
      </c>
      <c r="P24" s="3">
        <v>44551</v>
      </c>
      <c r="Q24" s="4">
        <v>0.58333333333333337</v>
      </c>
      <c r="R24" s="5">
        <v>-4.0999999999836001E-2</v>
      </c>
      <c r="S24" s="5">
        <v>0</v>
      </c>
      <c r="T24" s="5">
        <f t="shared" si="5"/>
        <v>0</v>
      </c>
    </row>
    <row r="25" spans="1:20" x14ac:dyDescent="0.25">
      <c r="A25" s="3">
        <v>44545</v>
      </c>
      <c r="B25" s="4">
        <v>0.625</v>
      </c>
      <c r="C25" s="5">
        <v>0.20899999999916399</v>
      </c>
      <c r="D25" s="5">
        <f t="shared" si="0"/>
        <v>1.9775588975584237</v>
      </c>
      <c r="E25" s="5">
        <f t="shared" si="1"/>
        <v>0.16354412082808165</v>
      </c>
      <c r="F25" s="3">
        <v>44547</v>
      </c>
      <c r="G25" s="4">
        <v>0.625</v>
      </c>
      <c r="H25" s="5">
        <v>7.7999999999687999E-2</v>
      </c>
      <c r="I25" s="5">
        <f t="shared" si="2"/>
        <v>0.41073938229993723</v>
      </c>
      <c r="J25" s="5">
        <f t="shared" si="3"/>
        <v>3.3968146916204804E-2</v>
      </c>
      <c r="K25" s="3">
        <v>44549</v>
      </c>
      <c r="L25" s="4">
        <v>0.625</v>
      </c>
      <c r="M25" s="5">
        <v>-7.7999999999687999E-2</v>
      </c>
      <c r="N25" s="5">
        <v>0</v>
      </c>
      <c r="O25" s="5">
        <f t="shared" si="4"/>
        <v>0</v>
      </c>
      <c r="P25" s="3">
        <v>44551</v>
      </c>
      <c r="Q25" s="4">
        <v>0.625</v>
      </c>
      <c r="R25" s="5">
        <v>-6.1999999999751997E-2</v>
      </c>
      <c r="S25" s="5">
        <v>0</v>
      </c>
      <c r="T25" s="5">
        <f t="shared" si="5"/>
        <v>0</v>
      </c>
    </row>
    <row r="26" spans="1:20" x14ac:dyDescent="0.25">
      <c r="A26" s="3">
        <v>44545</v>
      </c>
      <c r="B26" s="4">
        <v>0.66666666666666663</v>
      </c>
      <c r="C26" s="5">
        <v>0.230999999999076</v>
      </c>
      <c r="D26" s="5">
        <f t="shared" si="0"/>
        <v>2.3197383182692111</v>
      </c>
      <c r="E26" s="5">
        <f t="shared" si="1"/>
        <v>0.19184235892086374</v>
      </c>
      <c r="F26" s="3">
        <v>44547</v>
      </c>
      <c r="G26" s="4">
        <v>0.66666666666666663</v>
      </c>
      <c r="H26" s="5">
        <v>5.2999999999788001E-2</v>
      </c>
      <c r="I26" s="5">
        <f t="shared" si="2"/>
        <v>0.22180216576680267</v>
      </c>
      <c r="J26" s="5">
        <f t="shared" si="3"/>
        <v>1.8343039108914581E-2</v>
      </c>
      <c r="K26" s="3">
        <v>44549</v>
      </c>
      <c r="L26" s="4">
        <v>0.66666666666666663</v>
      </c>
      <c r="M26" s="5">
        <v>-7.2999999999708007E-2</v>
      </c>
      <c r="N26" s="5">
        <v>0</v>
      </c>
      <c r="O26" s="5">
        <f t="shared" si="4"/>
        <v>0</v>
      </c>
      <c r="P26" s="3">
        <v>44551</v>
      </c>
      <c r="Q26" s="4">
        <v>0.66666666666666663</v>
      </c>
      <c r="R26" s="5">
        <v>-6.3999999999743998E-2</v>
      </c>
      <c r="S26" s="5">
        <v>0</v>
      </c>
      <c r="T26" s="5">
        <f t="shared" si="5"/>
        <v>0</v>
      </c>
    </row>
    <row r="27" spans="1:20" x14ac:dyDescent="0.25">
      <c r="A27" s="3">
        <v>44545</v>
      </c>
      <c r="B27" s="4">
        <v>0.70833333333333337</v>
      </c>
      <c r="C27" s="5">
        <v>0.21299999999914801</v>
      </c>
      <c r="D27" s="5">
        <f t="shared" si="0"/>
        <v>2.0382531318849386</v>
      </c>
      <c r="E27" s="5">
        <f t="shared" si="1"/>
        <v>0.16856353400688442</v>
      </c>
      <c r="F27" s="3">
        <v>44547</v>
      </c>
      <c r="G27" s="4">
        <v>0.70833333333333337</v>
      </c>
      <c r="H27" s="5">
        <v>3.1999999999871999E-2</v>
      </c>
      <c r="I27" s="5">
        <f t="shared" si="2"/>
        <v>9.9209166208805835E-2</v>
      </c>
      <c r="J27" s="5">
        <f t="shared" si="3"/>
        <v>8.2045980454682425E-3</v>
      </c>
      <c r="K27" s="3">
        <v>44549</v>
      </c>
      <c r="L27" s="4">
        <v>0.70833333333333337</v>
      </c>
      <c r="M27" s="5">
        <v>-7.3999999999703997E-2</v>
      </c>
      <c r="N27" s="5">
        <v>0</v>
      </c>
      <c r="O27" s="5">
        <f t="shared" si="4"/>
        <v>0</v>
      </c>
      <c r="P27" s="3">
        <v>44551</v>
      </c>
      <c r="Q27" s="4">
        <v>0.70833333333333337</v>
      </c>
      <c r="R27" s="5">
        <v>-5.4999999999780003E-2</v>
      </c>
      <c r="S27" s="5">
        <v>0</v>
      </c>
      <c r="T27" s="5">
        <f t="shared" si="5"/>
        <v>0</v>
      </c>
    </row>
    <row r="28" spans="1:20" x14ac:dyDescent="0.25">
      <c r="A28" s="3">
        <v>44545</v>
      </c>
      <c r="B28" s="4">
        <v>0.75</v>
      </c>
      <c r="C28" s="5">
        <v>0.23999999999904001</v>
      </c>
      <c r="D28" s="5">
        <f t="shared" si="0"/>
        <v>2.4655162194317937</v>
      </c>
      <c r="E28" s="5">
        <f t="shared" si="1"/>
        <v>0.20389819134700932</v>
      </c>
      <c r="F28" s="3">
        <v>44547</v>
      </c>
      <c r="G28" s="4">
        <v>0.75</v>
      </c>
      <c r="H28" s="5">
        <v>2.4999999999900002E-2</v>
      </c>
      <c r="I28" s="5">
        <f t="shared" si="2"/>
        <v>6.6926300502565816E-2</v>
      </c>
      <c r="J28" s="5">
        <f t="shared" si="3"/>
        <v>5.5348050515621932E-3</v>
      </c>
      <c r="K28" s="3">
        <v>44549</v>
      </c>
      <c r="L28" s="4">
        <v>0.75</v>
      </c>
      <c r="M28" s="5">
        <v>-5.9999999999760002E-2</v>
      </c>
      <c r="N28" s="5">
        <v>0</v>
      </c>
      <c r="O28" s="5">
        <f t="shared" si="4"/>
        <v>0</v>
      </c>
      <c r="P28" s="3">
        <v>44551</v>
      </c>
      <c r="Q28" s="4">
        <v>0.75</v>
      </c>
      <c r="R28" s="5">
        <v>-5.2999999999788001E-2</v>
      </c>
      <c r="S28" s="5">
        <v>0</v>
      </c>
      <c r="T28" s="5">
        <f t="shared" si="5"/>
        <v>0</v>
      </c>
    </row>
    <row r="29" spans="1:20" x14ac:dyDescent="0.25">
      <c r="A29" s="3">
        <v>44545</v>
      </c>
      <c r="B29" s="4">
        <v>0.79166666666666663</v>
      </c>
      <c r="C29" s="5">
        <v>0.29099999999883502</v>
      </c>
      <c r="D29" s="5">
        <f t="shared" si="0"/>
        <v>3.3523178390225308</v>
      </c>
      <c r="E29" s="5">
        <f t="shared" si="1"/>
        <v>0.27723668528716328</v>
      </c>
      <c r="F29" s="3">
        <v>44547</v>
      </c>
      <c r="G29" s="4">
        <v>0.79166666666666663</v>
      </c>
      <c r="H29" s="5">
        <v>-6.999999999972E-3</v>
      </c>
      <c r="I29" s="5">
        <v>0</v>
      </c>
      <c r="J29" s="5">
        <f t="shared" si="3"/>
        <v>0</v>
      </c>
      <c r="K29" s="3">
        <v>44549</v>
      </c>
      <c r="L29" s="4">
        <v>0.79166666666666663</v>
      </c>
      <c r="M29" s="5">
        <v>-7.7999999999687999E-2</v>
      </c>
      <c r="N29" s="5">
        <v>0</v>
      </c>
      <c r="O29" s="5">
        <f t="shared" si="4"/>
        <v>0</v>
      </c>
      <c r="P29" s="3">
        <v>44551</v>
      </c>
      <c r="Q29" s="4">
        <v>0.79166666666666663</v>
      </c>
      <c r="R29" s="5">
        <v>-3.7999999999848003E-2</v>
      </c>
      <c r="S29" s="5">
        <v>0</v>
      </c>
      <c r="T29" s="5">
        <f t="shared" si="5"/>
        <v>0</v>
      </c>
    </row>
    <row r="30" spans="1:20" x14ac:dyDescent="0.25">
      <c r="A30" s="3">
        <v>44545</v>
      </c>
      <c r="B30" s="4">
        <v>0.83333333333333337</v>
      </c>
      <c r="C30" s="5">
        <v>0.37399999999850397</v>
      </c>
      <c r="D30" s="5">
        <f t="shared" si="0"/>
        <v>5.001731956617995</v>
      </c>
      <c r="E30" s="5">
        <f t="shared" si="1"/>
        <v>0.41364323281230814</v>
      </c>
      <c r="F30" s="3">
        <v>44547</v>
      </c>
      <c r="G30" s="4">
        <v>0.83333333333333337</v>
      </c>
      <c r="H30" s="5">
        <v>-9.9999999999599997E-4</v>
      </c>
      <c r="I30" s="5">
        <v>0</v>
      </c>
      <c r="J30" s="5">
        <f t="shared" si="3"/>
        <v>0</v>
      </c>
      <c r="K30" s="3">
        <v>44549</v>
      </c>
      <c r="L30" s="4">
        <v>0.83333333333333337</v>
      </c>
      <c r="M30" s="5">
        <v>-6.0999999999755999E-2</v>
      </c>
      <c r="N30" s="5">
        <v>0</v>
      </c>
      <c r="O30" s="5">
        <f t="shared" si="4"/>
        <v>0</v>
      </c>
      <c r="P30" s="3">
        <v>44551</v>
      </c>
      <c r="Q30" s="4">
        <v>0.83333333333333337</v>
      </c>
      <c r="R30" s="5">
        <v>-3.5999999999856001E-2</v>
      </c>
      <c r="S30" s="5">
        <v>0</v>
      </c>
      <c r="T30" s="5">
        <f t="shared" si="5"/>
        <v>0</v>
      </c>
    </row>
    <row r="31" spans="1:20" x14ac:dyDescent="0.25">
      <c r="A31" s="3">
        <v>44545</v>
      </c>
      <c r="B31" s="4">
        <v>0.875</v>
      </c>
      <c r="C31" s="5">
        <v>0.40199999999839198</v>
      </c>
      <c r="D31" s="5">
        <f t="shared" si="0"/>
        <v>5.611999527157348</v>
      </c>
      <c r="E31" s="5">
        <f t="shared" si="1"/>
        <v>0.46411236089591268</v>
      </c>
      <c r="F31" s="3">
        <v>44547</v>
      </c>
      <c r="G31" s="4">
        <v>0.875</v>
      </c>
      <c r="H31" s="5">
        <v>6.999999999972E-3</v>
      </c>
      <c r="I31" s="5">
        <v>0</v>
      </c>
      <c r="J31" s="5">
        <f t="shared" si="3"/>
        <v>0</v>
      </c>
      <c r="K31" s="3">
        <v>44549</v>
      </c>
      <c r="L31" s="4">
        <v>0.875</v>
      </c>
      <c r="M31" s="5">
        <v>-6.3999999999743998E-2</v>
      </c>
      <c r="N31" s="5">
        <v>0</v>
      </c>
      <c r="O31" s="5">
        <f t="shared" si="4"/>
        <v>0</v>
      </c>
      <c r="P31" s="3">
        <v>44551</v>
      </c>
      <c r="Q31" s="4">
        <v>0.875</v>
      </c>
      <c r="R31" s="5">
        <v>-3.2999999999868003E-2</v>
      </c>
      <c r="S31" s="5">
        <v>0</v>
      </c>
      <c r="T31" s="5">
        <f t="shared" si="5"/>
        <v>0</v>
      </c>
    </row>
    <row r="32" spans="1:20" x14ac:dyDescent="0.25">
      <c r="A32" s="3">
        <v>44545</v>
      </c>
      <c r="B32" s="4">
        <v>0.91666666666666663</v>
      </c>
      <c r="C32" s="5">
        <v>0.33699999999865199</v>
      </c>
      <c r="D32" s="5">
        <f t="shared" si="0"/>
        <v>4.2362234190253121</v>
      </c>
      <c r="E32" s="5">
        <f t="shared" si="1"/>
        <v>0.35033567675339328</v>
      </c>
      <c r="F32" s="3">
        <v>44547</v>
      </c>
      <c r="G32" s="4">
        <v>0.91666666666666663</v>
      </c>
      <c r="H32" s="5">
        <v>5.9999999999760002E-3</v>
      </c>
      <c r="I32" s="5">
        <v>0</v>
      </c>
      <c r="J32" s="5">
        <f t="shared" si="3"/>
        <v>0</v>
      </c>
      <c r="K32" s="3">
        <v>44549</v>
      </c>
      <c r="L32" s="4">
        <v>0.91666666666666663</v>
      </c>
      <c r="M32" s="5">
        <v>-4.1999999999831998E-2</v>
      </c>
      <c r="N32" s="5">
        <v>0</v>
      </c>
      <c r="O32" s="5">
        <f t="shared" si="4"/>
        <v>0</v>
      </c>
      <c r="P32" s="3">
        <v>44551</v>
      </c>
      <c r="Q32" s="4">
        <v>0.91666666666666663</v>
      </c>
      <c r="R32" s="5">
        <v>-2.0999999999915999E-2</v>
      </c>
      <c r="S32" s="5">
        <v>0</v>
      </c>
      <c r="T32" s="5">
        <f t="shared" si="5"/>
        <v>0</v>
      </c>
    </row>
    <row r="33" spans="1:20" x14ac:dyDescent="0.25">
      <c r="A33" s="3">
        <v>44545</v>
      </c>
      <c r="B33" s="4">
        <v>0.95833333333333337</v>
      </c>
      <c r="C33" s="5">
        <v>0.27399999999890401</v>
      </c>
      <c r="D33" s="5">
        <f t="shared" si="0"/>
        <v>3.0455025822177424</v>
      </c>
      <c r="E33" s="5">
        <f t="shared" si="1"/>
        <v>0.2518630635494073</v>
      </c>
      <c r="F33" s="3">
        <v>44547</v>
      </c>
      <c r="G33" s="4">
        <v>0.95833333333333337</v>
      </c>
      <c r="H33" s="5">
        <v>9.9999999999599997E-4</v>
      </c>
      <c r="I33" s="5">
        <v>0</v>
      </c>
      <c r="J33" s="5">
        <f t="shared" si="3"/>
        <v>0</v>
      </c>
      <c r="K33" s="3">
        <v>44549</v>
      </c>
      <c r="L33" s="4">
        <v>0.95833333333333337</v>
      </c>
      <c r="M33" s="5">
        <v>-3.1999999999871999E-2</v>
      </c>
      <c r="N33" s="5">
        <v>0</v>
      </c>
      <c r="O33" s="5">
        <f t="shared" si="4"/>
        <v>0</v>
      </c>
      <c r="P33" s="3">
        <v>44551</v>
      </c>
      <c r="Q33" s="4">
        <v>0.95833333333333337</v>
      </c>
      <c r="R33" s="5">
        <v>-2.1999999999912E-2</v>
      </c>
      <c r="S33" s="5">
        <v>0</v>
      </c>
      <c r="T33" s="5">
        <f t="shared" si="5"/>
        <v>0</v>
      </c>
    </row>
    <row r="34" spans="1:20" ht="15.75" thickBot="1" x14ac:dyDescent="0.3">
      <c r="A34" s="3">
        <v>44546</v>
      </c>
      <c r="B34" s="4">
        <v>0</v>
      </c>
      <c r="C34" s="5">
        <v>0.26899999999892399</v>
      </c>
      <c r="D34" s="5">
        <f t="shared" si="0"/>
        <v>2.9573659090808038</v>
      </c>
      <c r="E34" s="5">
        <f t="shared" si="1"/>
        <v>0.24457416068098245</v>
      </c>
      <c r="F34" s="3">
        <v>44548</v>
      </c>
      <c r="G34" s="4">
        <v>0</v>
      </c>
      <c r="H34" s="5">
        <v>9.9999999999599997E-4</v>
      </c>
      <c r="I34" s="5">
        <v>0</v>
      </c>
      <c r="J34" s="5">
        <f t="shared" si="3"/>
        <v>0</v>
      </c>
      <c r="K34" s="3">
        <v>44550</v>
      </c>
      <c r="L34" s="4">
        <v>0</v>
      </c>
      <c r="M34" s="5">
        <v>-2.9999999999880001E-2</v>
      </c>
      <c r="N34" s="5">
        <v>0</v>
      </c>
      <c r="O34" s="5">
        <f t="shared" si="4"/>
        <v>0</v>
      </c>
    </row>
    <row r="35" spans="1:20" ht="15.75" thickBot="1" x14ac:dyDescent="0.3">
      <c r="A35" s="3">
        <v>44546</v>
      </c>
      <c r="B35" s="4">
        <v>4.1666666666666664E-2</v>
      </c>
      <c r="C35" s="5">
        <v>0.26799999999892798</v>
      </c>
      <c r="D35" s="5">
        <f t="shared" si="0"/>
        <v>2.9398545888044092</v>
      </c>
      <c r="E35" s="5">
        <f t="shared" si="1"/>
        <v>0.24312597449412462</v>
      </c>
      <c r="F35" s="3">
        <v>44548</v>
      </c>
      <c r="G35" s="4">
        <v>4.1666666666666664E-2</v>
      </c>
      <c r="H35" s="5">
        <v>3.9999999999839999E-3</v>
      </c>
      <c r="I35" s="5">
        <v>0</v>
      </c>
      <c r="J35" s="5">
        <f t="shared" si="3"/>
        <v>0</v>
      </c>
      <c r="K35" s="3">
        <v>44550</v>
      </c>
      <c r="L35" s="4">
        <v>4.1666666666666664E-2</v>
      </c>
      <c r="M35" s="5">
        <v>-2.6999999999891999E-2</v>
      </c>
      <c r="N35" s="5">
        <v>0</v>
      </c>
      <c r="O35" s="5">
        <f t="shared" si="4"/>
        <v>0</v>
      </c>
      <c r="Q35" s="6" t="s">
        <v>10</v>
      </c>
      <c r="R35" s="7"/>
      <c r="S35" s="7"/>
      <c r="T35" s="8">
        <f>SUM(E10:E57)+SUM(J10:J57)+SUM(O10:O57)+SUM(T10:T33)</f>
        <v>11.945036818300384</v>
      </c>
    </row>
    <row r="36" spans="1:20" x14ac:dyDescent="0.25">
      <c r="A36" s="3">
        <v>44546</v>
      </c>
      <c r="B36" s="4">
        <v>8.3333333333333329E-2</v>
      </c>
      <c r="C36" s="5">
        <v>0.256999999998972</v>
      </c>
      <c r="D36" s="5">
        <f t="shared" si="0"/>
        <v>2.7498044572788323</v>
      </c>
      <c r="E36" s="5">
        <f t="shared" si="1"/>
        <v>0.22740882861695941</v>
      </c>
      <c r="F36" s="3">
        <v>44548</v>
      </c>
      <c r="G36" s="4">
        <v>8.3333333333333329E-2</v>
      </c>
      <c r="H36" s="5">
        <v>-1.5999999999935999E-2</v>
      </c>
      <c r="I36" s="5">
        <v>0</v>
      </c>
      <c r="J36" s="5">
        <f t="shared" si="3"/>
        <v>0</v>
      </c>
      <c r="K36" s="3">
        <v>44550</v>
      </c>
      <c r="L36" s="4">
        <v>8.3333333333333329E-2</v>
      </c>
      <c r="M36" s="5">
        <v>-2.4999999999900002E-2</v>
      </c>
      <c r="N36" s="5">
        <v>0</v>
      </c>
      <c r="O36" s="5">
        <f t="shared" si="4"/>
        <v>0</v>
      </c>
    </row>
    <row r="37" spans="1:20" x14ac:dyDescent="0.25">
      <c r="A37" s="3">
        <v>44546</v>
      </c>
      <c r="B37" s="4">
        <v>0.125</v>
      </c>
      <c r="C37" s="5">
        <v>0.24099999999903601</v>
      </c>
      <c r="D37" s="5">
        <f t="shared" si="0"/>
        <v>2.4819176049606617</v>
      </c>
      <c r="E37" s="5">
        <f t="shared" si="1"/>
        <v>0.2052545859302467</v>
      </c>
      <c r="F37" s="3">
        <v>44548</v>
      </c>
      <c r="G37" s="4">
        <v>0.125</v>
      </c>
      <c r="H37" s="5">
        <v>-1.0999999999956E-2</v>
      </c>
      <c r="I37" s="5">
        <v>0</v>
      </c>
      <c r="J37" s="5">
        <f t="shared" si="3"/>
        <v>0</v>
      </c>
      <c r="K37" s="3">
        <v>44550</v>
      </c>
      <c r="L37" s="4">
        <v>0.125</v>
      </c>
      <c r="M37" s="5">
        <v>-3.3999999999864E-2</v>
      </c>
      <c r="N37" s="5">
        <v>0</v>
      </c>
      <c r="O37" s="5">
        <f t="shared" si="4"/>
        <v>0</v>
      </c>
    </row>
    <row r="38" spans="1:20" x14ac:dyDescent="0.25">
      <c r="A38" s="3">
        <v>44546</v>
      </c>
      <c r="B38" s="4">
        <v>0.16666666666666666</v>
      </c>
      <c r="C38" s="5">
        <v>0.231999999999072</v>
      </c>
      <c r="D38" s="5">
        <f t="shared" si="0"/>
        <v>2.3357719476567684</v>
      </c>
      <c r="E38" s="5">
        <f t="shared" si="1"/>
        <v>0.19316834007121475</v>
      </c>
      <c r="F38" s="3">
        <v>44548</v>
      </c>
      <c r="G38" s="4">
        <v>0.16666666666666666</v>
      </c>
      <c r="H38" s="5">
        <v>-2.2999999999908E-2</v>
      </c>
      <c r="I38" s="5">
        <v>0</v>
      </c>
      <c r="J38" s="5">
        <f t="shared" si="3"/>
        <v>0</v>
      </c>
      <c r="K38" s="3">
        <v>44550</v>
      </c>
      <c r="L38" s="4">
        <v>0.16666666666666666</v>
      </c>
      <c r="M38" s="5">
        <v>-2.6999999999891999E-2</v>
      </c>
      <c r="N38" s="5">
        <v>0</v>
      </c>
      <c r="O38" s="5">
        <f t="shared" si="4"/>
        <v>0</v>
      </c>
    </row>
    <row r="39" spans="1:20" x14ac:dyDescent="0.25">
      <c r="A39" s="3">
        <v>44546</v>
      </c>
      <c r="B39" s="4">
        <v>0.20833333333333334</v>
      </c>
      <c r="C39" s="5">
        <v>0.22799999999908799</v>
      </c>
      <c r="D39" s="5">
        <f t="shared" si="0"/>
        <v>2.2718850208831287</v>
      </c>
      <c r="E39" s="5">
        <f t="shared" si="1"/>
        <v>0.18788489122703472</v>
      </c>
      <c r="F39" s="3">
        <v>44548</v>
      </c>
      <c r="G39" s="4">
        <v>0.20833333333333334</v>
      </c>
      <c r="H39" s="5">
        <v>-3.1999999999871999E-2</v>
      </c>
      <c r="I39" s="5">
        <v>0</v>
      </c>
      <c r="J39" s="5">
        <f t="shared" si="3"/>
        <v>0</v>
      </c>
      <c r="K39" s="3">
        <v>44550</v>
      </c>
      <c r="L39" s="4">
        <v>0.20833333333333334</v>
      </c>
      <c r="M39" s="5">
        <v>-2.0999999999915999E-2</v>
      </c>
      <c r="N39" s="5">
        <v>0</v>
      </c>
      <c r="O39" s="5">
        <f t="shared" si="4"/>
        <v>0</v>
      </c>
    </row>
    <row r="40" spans="1:20" x14ac:dyDescent="0.25">
      <c r="A40" s="3">
        <v>44546</v>
      </c>
      <c r="B40" s="4">
        <v>0.25</v>
      </c>
      <c r="C40" s="5">
        <v>0.21499999999913999</v>
      </c>
      <c r="D40" s="5">
        <f t="shared" si="0"/>
        <v>2.068856145342493</v>
      </c>
      <c r="E40" s="5">
        <f t="shared" si="1"/>
        <v>0.17109440321982416</v>
      </c>
      <c r="F40" s="3">
        <v>44548</v>
      </c>
      <c r="G40" s="4">
        <v>0.25</v>
      </c>
      <c r="H40" s="5">
        <v>-2.3999999999904001E-2</v>
      </c>
      <c r="I40" s="5">
        <v>0</v>
      </c>
      <c r="J40" s="5">
        <f t="shared" si="3"/>
        <v>0</v>
      </c>
      <c r="K40" s="3">
        <v>44550</v>
      </c>
      <c r="L40" s="4">
        <v>0.25</v>
      </c>
      <c r="M40" s="5">
        <v>-1.0999999999956E-2</v>
      </c>
      <c r="N40" s="5">
        <v>0</v>
      </c>
      <c r="O40" s="5">
        <f t="shared" si="4"/>
        <v>0</v>
      </c>
    </row>
    <row r="41" spans="1:20" x14ac:dyDescent="0.25">
      <c r="A41" s="3">
        <v>44546</v>
      </c>
      <c r="B41" s="4">
        <v>0.29166666666666669</v>
      </c>
      <c r="C41" s="5">
        <v>0.21299999999914801</v>
      </c>
      <c r="D41" s="5">
        <f t="shared" si="0"/>
        <v>2.0382531318849386</v>
      </c>
      <c r="E41" s="5">
        <f t="shared" si="1"/>
        <v>0.16856353400688442</v>
      </c>
      <c r="F41" s="3">
        <v>44548</v>
      </c>
      <c r="G41" s="4">
        <v>0.29166666666666669</v>
      </c>
      <c r="H41" s="5">
        <v>-2.3999999999904001E-2</v>
      </c>
      <c r="I41" s="5">
        <v>0</v>
      </c>
      <c r="J41" s="5">
        <f t="shared" si="3"/>
        <v>0</v>
      </c>
      <c r="K41" s="3">
        <v>44550</v>
      </c>
      <c r="L41" s="4">
        <v>0.29166666666666669</v>
      </c>
      <c r="M41" s="5">
        <v>-6.999999999972E-3</v>
      </c>
      <c r="N41" s="5">
        <v>0</v>
      </c>
      <c r="O41" s="5">
        <f t="shared" si="4"/>
        <v>0</v>
      </c>
    </row>
    <row r="42" spans="1:20" x14ac:dyDescent="0.25">
      <c r="A42" s="3">
        <v>44546</v>
      </c>
      <c r="B42" s="4">
        <v>0.33333333333333331</v>
      </c>
      <c r="C42" s="5">
        <v>0.20899999999916399</v>
      </c>
      <c r="D42" s="5">
        <f t="shared" si="0"/>
        <v>1.9775588975584237</v>
      </c>
      <c r="E42" s="5">
        <f t="shared" si="1"/>
        <v>0.16354412082808165</v>
      </c>
      <c r="F42" s="3">
        <v>44548</v>
      </c>
      <c r="G42" s="4">
        <v>0.33333333333333331</v>
      </c>
      <c r="H42" s="5">
        <v>-3.0999999999875998E-2</v>
      </c>
      <c r="I42" s="5">
        <v>0</v>
      </c>
      <c r="J42" s="5">
        <f t="shared" si="3"/>
        <v>0</v>
      </c>
      <c r="K42" s="3">
        <v>44550</v>
      </c>
      <c r="L42" s="4">
        <v>0.33333333333333331</v>
      </c>
      <c r="M42" s="5">
        <v>-3.5999999999856001E-2</v>
      </c>
      <c r="N42" s="5">
        <v>0</v>
      </c>
      <c r="O42" s="5">
        <f t="shared" si="4"/>
        <v>0</v>
      </c>
    </row>
    <row r="43" spans="1:20" x14ac:dyDescent="0.25">
      <c r="A43" s="3">
        <v>44546</v>
      </c>
      <c r="B43" s="4">
        <v>0.375</v>
      </c>
      <c r="C43" s="5">
        <v>0.21899999999912401</v>
      </c>
      <c r="D43" s="5">
        <f t="shared" si="0"/>
        <v>2.1305707428588434</v>
      </c>
      <c r="E43" s="5">
        <f t="shared" si="1"/>
        <v>0.17619820043442633</v>
      </c>
      <c r="F43" s="3">
        <v>44548</v>
      </c>
      <c r="G43" s="4">
        <v>0.375</v>
      </c>
      <c r="H43" s="5">
        <v>-3.0999999999875998E-2</v>
      </c>
      <c r="I43" s="5">
        <v>0</v>
      </c>
      <c r="J43" s="5">
        <f t="shared" si="3"/>
        <v>0</v>
      </c>
      <c r="K43" s="3">
        <v>44550</v>
      </c>
      <c r="L43" s="4">
        <v>0.375</v>
      </c>
      <c r="M43" s="5">
        <v>-8.9999999999640003E-3</v>
      </c>
      <c r="N43" s="5">
        <v>0</v>
      </c>
      <c r="O43" s="5">
        <f t="shared" si="4"/>
        <v>0</v>
      </c>
    </row>
    <row r="44" spans="1:20" x14ac:dyDescent="0.25">
      <c r="A44" s="3">
        <v>44546</v>
      </c>
      <c r="B44" s="4">
        <v>0.41666666666666669</v>
      </c>
      <c r="C44" s="5">
        <v>0.23299999999906801</v>
      </c>
      <c r="D44" s="5">
        <f t="shared" si="0"/>
        <v>2.3518467216082248</v>
      </c>
      <c r="E44" s="5">
        <f t="shared" si="1"/>
        <v>0.19449772387700018</v>
      </c>
      <c r="F44" s="3">
        <v>44548</v>
      </c>
      <c r="G44" s="4">
        <v>0.41666666666666669</v>
      </c>
      <c r="H44" s="5">
        <v>-1.9999999999919998E-2</v>
      </c>
      <c r="I44" s="5">
        <v>0</v>
      </c>
      <c r="J44" s="5">
        <f t="shared" si="3"/>
        <v>0</v>
      </c>
      <c r="K44" s="3">
        <v>44550</v>
      </c>
      <c r="L44" s="4">
        <v>0.41666666666666669</v>
      </c>
      <c r="M44" s="5">
        <v>-9.9999999999599992E-3</v>
      </c>
      <c r="N44" s="5">
        <v>0</v>
      </c>
      <c r="O44" s="5">
        <f t="shared" si="4"/>
        <v>0</v>
      </c>
    </row>
    <row r="45" spans="1:20" x14ac:dyDescent="0.25">
      <c r="A45" s="3">
        <v>44546</v>
      </c>
      <c r="B45" s="4">
        <v>0.45833333333333331</v>
      </c>
      <c r="C45" s="5">
        <v>0.2249999999991</v>
      </c>
      <c r="D45" s="5">
        <f t="shared" si="0"/>
        <v>2.2244046475072534</v>
      </c>
      <c r="E45" s="5">
        <f t="shared" si="1"/>
        <v>0.18395826434884985</v>
      </c>
      <c r="F45" s="3">
        <v>44548</v>
      </c>
      <c r="G45" s="4">
        <v>0.45833333333333331</v>
      </c>
      <c r="H45" s="5">
        <v>-1.2999999999947999E-2</v>
      </c>
      <c r="I45" s="5">
        <v>0</v>
      </c>
      <c r="J45" s="5">
        <f t="shared" si="3"/>
        <v>0</v>
      </c>
      <c r="K45" s="3">
        <v>44550</v>
      </c>
      <c r="L45" s="4">
        <v>0.45833333333333331</v>
      </c>
      <c r="M45" s="5">
        <v>-3.9999999999839999E-3</v>
      </c>
      <c r="N45" s="5">
        <v>0</v>
      </c>
      <c r="O45" s="5">
        <f t="shared" si="4"/>
        <v>0</v>
      </c>
    </row>
    <row r="46" spans="1:20" x14ac:dyDescent="0.25">
      <c r="A46" s="3">
        <v>44546</v>
      </c>
      <c r="B46" s="4">
        <v>0.5</v>
      </c>
      <c r="C46" s="5">
        <v>0.2249999999991</v>
      </c>
      <c r="D46" s="5">
        <f t="shared" si="0"/>
        <v>2.2244046475072534</v>
      </c>
      <c r="E46" s="5">
        <f t="shared" si="1"/>
        <v>0.18395826434884985</v>
      </c>
      <c r="F46" s="3">
        <v>44548</v>
      </c>
      <c r="G46" s="4">
        <v>0.5</v>
      </c>
      <c r="H46" s="5">
        <v>-6.999999999972E-3</v>
      </c>
      <c r="I46" s="5">
        <v>0</v>
      </c>
      <c r="J46" s="5">
        <f t="shared" si="3"/>
        <v>0</v>
      </c>
      <c r="K46" s="3">
        <v>44550</v>
      </c>
      <c r="L46" s="4">
        <v>0.5</v>
      </c>
      <c r="M46" s="5">
        <v>-7.9999999999679997E-3</v>
      </c>
      <c r="N46" s="5">
        <v>0</v>
      </c>
      <c r="O46" s="5">
        <f t="shared" si="4"/>
        <v>0</v>
      </c>
    </row>
    <row r="47" spans="1:20" x14ac:dyDescent="0.25">
      <c r="A47" s="3">
        <v>44546</v>
      </c>
      <c r="B47" s="4">
        <v>0.54166666666666663</v>
      </c>
      <c r="C47" s="5">
        <v>0.22699999999909201</v>
      </c>
      <c r="D47" s="5">
        <f t="shared" si="0"/>
        <v>2.2560166953634919</v>
      </c>
      <c r="E47" s="5">
        <f t="shared" si="1"/>
        <v>0.18657258070656077</v>
      </c>
      <c r="F47" s="3">
        <v>44548</v>
      </c>
      <c r="G47" s="4">
        <v>0.54166666666666663</v>
      </c>
      <c r="H47" s="5">
        <v>1.6999999999932E-2</v>
      </c>
      <c r="I47" s="5">
        <v>0</v>
      </c>
      <c r="J47" s="5">
        <f t="shared" si="3"/>
        <v>0</v>
      </c>
      <c r="K47" s="3">
        <v>44550</v>
      </c>
      <c r="L47" s="4">
        <v>0.54166666666666663</v>
      </c>
      <c r="M47" s="5">
        <v>-1.0999999999956E-2</v>
      </c>
      <c r="N47" s="5">
        <v>0</v>
      </c>
      <c r="O47" s="5">
        <f t="shared" si="4"/>
        <v>0</v>
      </c>
    </row>
    <row r="48" spans="1:20" x14ac:dyDescent="0.25">
      <c r="A48" s="3">
        <v>44546</v>
      </c>
      <c r="B48" s="4">
        <v>0.58333333333333337</v>
      </c>
      <c r="C48" s="5">
        <v>0.25099999999899603</v>
      </c>
      <c r="D48" s="5">
        <f t="shared" si="0"/>
        <v>2.6481486767770965</v>
      </c>
      <c r="E48" s="5">
        <f t="shared" si="1"/>
        <v>0.21900189556946587</v>
      </c>
      <c r="F48" s="3">
        <v>44548</v>
      </c>
      <c r="G48" s="4">
        <v>0.58333333333333337</v>
      </c>
      <c r="H48" s="5">
        <v>4.2999999999828002E-2</v>
      </c>
      <c r="I48" s="5">
        <v>0</v>
      </c>
      <c r="J48" s="5">
        <f t="shared" si="3"/>
        <v>0</v>
      </c>
      <c r="K48" s="3">
        <v>44550</v>
      </c>
      <c r="L48" s="4">
        <v>0.58333333333333337</v>
      </c>
      <c r="M48" s="5">
        <v>9.9999999999599997E-4</v>
      </c>
      <c r="N48" s="5">
        <v>0</v>
      </c>
      <c r="O48" s="5">
        <f t="shared" si="4"/>
        <v>0</v>
      </c>
    </row>
    <row r="49" spans="1:15" x14ac:dyDescent="0.25">
      <c r="A49" s="3">
        <v>44546</v>
      </c>
      <c r="B49" s="4">
        <v>0.625</v>
      </c>
      <c r="C49" s="5">
        <v>0.25999999999896001</v>
      </c>
      <c r="D49" s="5">
        <f t="shared" si="0"/>
        <v>2.8011660755503387</v>
      </c>
      <c r="E49" s="5">
        <f t="shared" si="1"/>
        <v>0.23165643444801301</v>
      </c>
      <c r="F49" s="3">
        <v>44548</v>
      </c>
      <c r="G49" s="4">
        <v>0.625</v>
      </c>
      <c r="H49" s="5">
        <v>6.0999999999755999E-2</v>
      </c>
      <c r="I49" s="5">
        <v>0</v>
      </c>
      <c r="J49" s="5">
        <f t="shared" si="3"/>
        <v>0</v>
      </c>
      <c r="K49" s="3">
        <v>44550</v>
      </c>
      <c r="L49" s="4">
        <v>0.625</v>
      </c>
      <c r="M49" s="5">
        <v>-9.9999999999599992E-3</v>
      </c>
      <c r="N49" s="5">
        <v>0</v>
      </c>
      <c r="O49" s="5">
        <f t="shared" si="4"/>
        <v>0</v>
      </c>
    </row>
    <row r="50" spans="1:15" x14ac:dyDescent="0.25">
      <c r="A50" s="3">
        <v>44546</v>
      </c>
      <c r="B50" s="4">
        <v>0.66666666666666663</v>
      </c>
      <c r="C50" s="5">
        <v>0.26499999999893997</v>
      </c>
      <c r="D50" s="5">
        <f t="shared" si="0"/>
        <v>2.8875537079216267</v>
      </c>
      <c r="E50" s="5">
        <f t="shared" si="1"/>
        <v>0.23880069164511852</v>
      </c>
      <c r="F50" s="3">
        <v>44548</v>
      </c>
      <c r="G50" s="4">
        <v>0.66666666666666663</v>
      </c>
      <c r="H50" s="5">
        <v>5.5999999999776E-2</v>
      </c>
      <c r="I50" s="5">
        <v>0</v>
      </c>
      <c r="J50" s="5">
        <f t="shared" si="3"/>
        <v>0</v>
      </c>
      <c r="K50" s="3">
        <v>44550</v>
      </c>
      <c r="L50" s="4">
        <v>0.66666666666666663</v>
      </c>
      <c r="M50" s="5">
        <v>-6.999999999972E-3</v>
      </c>
      <c r="N50" s="5">
        <v>0</v>
      </c>
      <c r="O50" s="5">
        <f t="shared" si="4"/>
        <v>0</v>
      </c>
    </row>
    <row r="51" spans="1:15" x14ac:dyDescent="0.25">
      <c r="A51" s="3">
        <v>44546</v>
      </c>
      <c r="B51" s="4">
        <v>0.70833333333333337</v>
      </c>
      <c r="C51" s="5">
        <v>0.26799999999892798</v>
      </c>
      <c r="D51" s="5">
        <f t="shared" si="0"/>
        <v>2.9398545888044092</v>
      </c>
      <c r="E51" s="5">
        <f t="shared" si="1"/>
        <v>0.24312597449412462</v>
      </c>
      <c r="F51" s="3">
        <v>44548</v>
      </c>
      <c r="G51" s="4">
        <v>0.70833333333333337</v>
      </c>
      <c r="H51" s="5">
        <v>3.7999999999848003E-2</v>
      </c>
      <c r="I51" s="5">
        <v>0</v>
      </c>
      <c r="J51" s="5">
        <f t="shared" si="3"/>
        <v>0</v>
      </c>
      <c r="K51" s="3">
        <v>44550</v>
      </c>
      <c r="L51" s="4">
        <v>0.70833333333333337</v>
      </c>
      <c r="M51" s="5">
        <v>-1.5999999999935999E-2</v>
      </c>
      <c r="N51" s="5">
        <v>0</v>
      </c>
      <c r="O51" s="5">
        <f t="shared" si="4"/>
        <v>0</v>
      </c>
    </row>
    <row r="52" spans="1:15" x14ac:dyDescent="0.25">
      <c r="A52" s="3">
        <v>44546</v>
      </c>
      <c r="B52" s="4">
        <v>0.75</v>
      </c>
      <c r="C52" s="5">
        <v>0.25999999999896001</v>
      </c>
      <c r="D52" s="5">
        <f t="shared" si="0"/>
        <v>2.8011660755503387</v>
      </c>
      <c r="E52" s="5">
        <f t="shared" si="1"/>
        <v>0.23165643444801301</v>
      </c>
      <c r="F52" s="3">
        <v>44548</v>
      </c>
      <c r="G52" s="4">
        <v>0.75</v>
      </c>
      <c r="H52" s="5">
        <v>2.0999999999915999E-2</v>
      </c>
      <c r="I52" s="5">
        <v>0</v>
      </c>
      <c r="J52" s="5">
        <f t="shared" si="3"/>
        <v>0</v>
      </c>
      <c r="K52" s="3">
        <v>44550</v>
      </c>
      <c r="L52" s="4">
        <v>0.75</v>
      </c>
      <c r="M52" s="5">
        <v>-3.1999999999871999E-2</v>
      </c>
      <c r="N52" s="5">
        <v>0</v>
      </c>
      <c r="O52" s="5">
        <f t="shared" si="4"/>
        <v>0</v>
      </c>
    </row>
    <row r="53" spans="1:15" x14ac:dyDescent="0.25">
      <c r="A53" s="3">
        <v>44546</v>
      </c>
      <c r="B53" s="4">
        <v>0.79166666666666663</v>
      </c>
      <c r="C53" s="5">
        <v>0.25399999999898398</v>
      </c>
      <c r="D53" s="5">
        <f t="shared" si="0"/>
        <v>2.6987980926143726</v>
      </c>
      <c r="E53" s="5">
        <f t="shared" si="1"/>
        <v>0.22319060225920861</v>
      </c>
      <c r="F53" s="3">
        <v>44548</v>
      </c>
      <c r="G53" s="4">
        <v>0.79166666666666663</v>
      </c>
      <c r="H53" s="5">
        <v>-5.9999999999760002E-3</v>
      </c>
      <c r="I53" s="5">
        <v>0</v>
      </c>
      <c r="J53" s="5">
        <f t="shared" si="3"/>
        <v>0</v>
      </c>
      <c r="K53" s="3">
        <v>44550</v>
      </c>
      <c r="L53" s="4">
        <v>0.79166666666666663</v>
      </c>
      <c r="M53" s="5">
        <v>-4.1999999999831998E-2</v>
      </c>
      <c r="N53" s="5">
        <v>0</v>
      </c>
      <c r="O53" s="5">
        <f t="shared" si="4"/>
        <v>0</v>
      </c>
    </row>
    <row r="54" spans="1:15" x14ac:dyDescent="0.25">
      <c r="A54" s="3">
        <v>44546</v>
      </c>
      <c r="B54" s="4">
        <v>0.83333333333333337</v>
      </c>
      <c r="C54" s="5">
        <v>0.25599999999897599</v>
      </c>
      <c r="D54" s="5">
        <f t="shared" si="0"/>
        <v>2.7327627799615186</v>
      </c>
      <c r="E54" s="5">
        <f t="shared" si="1"/>
        <v>0.22599948190281757</v>
      </c>
      <c r="F54" s="3">
        <v>44548</v>
      </c>
      <c r="G54" s="4">
        <v>0.83333333333333337</v>
      </c>
      <c r="H54" s="5">
        <v>-3.9999999999839999E-3</v>
      </c>
      <c r="I54" s="5">
        <v>0</v>
      </c>
      <c r="J54" s="5">
        <f t="shared" si="3"/>
        <v>0</v>
      </c>
      <c r="K54" s="3">
        <v>44550</v>
      </c>
      <c r="L54" s="4">
        <v>0.83333333333333337</v>
      </c>
      <c r="M54" s="5">
        <v>-3.5999999999856001E-2</v>
      </c>
      <c r="N54" s="5">
        <v>0</v>
      </c>
      <c r="O54" s="5">
        <f t="shared" si="4"/>
        <v>0</v>
      </c>
    </row>
    <row r="55" spans="1:15" x14ac:dyDescent="0.25">
      <c r="A55" s="3">
        <v>44546</v>
      </c>
      <c r="B55" s="4">
        <v>0.875</v>
      </c>
      <c r="C55" s="5">
        <v>0.236999999999052</v>
      </c>
      <c r="D55" s="5">
        <f t="shared" si="0"/>
        <v>2.4165558358282997</v>
      </c>
      <c r="E55" s="5">
        <f t="shared" si="1"/>
        <v>0.19984916762300037</v>
      </c>
      <c r="F55" s="3">
        <v>44548</v>
      </c>
      <c r="G55" s="4">
        <v>0.875</v>
      </c>
      <c r="H55" s="5">
        <v>1.0999999999956E-2</v>
      </c>
      <c r="I55" s="5">
        <v>0</v>
      </c>
      <c r="J55" s="5">
        <f t="shared" si="3"/>
        <v>0</v>
      </c>
      <c r="K55" s="3">
        <v>44550</v>
      </c>
      <c r="L55" s="4">
        <v>0.875</v>
      </c>
      <c r="M55" s="5">
        <v>-4.3999999999823999E-2</v>
      </c>
      <c r="N55" s="5">
        <v>0</v>
      </c>
      <c r="O55" s="5">
        <f t="shared" si="4"/>
        <v>0</v>
      </c>
    </row>
    <row r="56" spans="1:15" x14ac:dyDescent="0.25">
      <c r="A56" s="3">
        <v>44546</v>
      </c>
      <c r="B56" s="4">
        <v>0.91666666666666663</v>
      </c>
      <c r="C56" s="5">
        <v>0.23499999999905999</v>
      </c>
      <c r="D56" s="5">
        <f t="shared" si="0"/>
        <v>2.3841194169010027</v>
      </c>
      <c r="E56" s="5">
        <f t="shared" si="1"/>
        <v>0.19716667577771291</v>
      </c>
      <c r="F56" s="3">
        <v>44548</v>
      </c>
      <c r="G56" s="4">
        <v>0.91666666666666663</v>
      </c>
      <c r="H56" s="5">
        <v>-9.9999999999599997E-4</v>
      </c>
      <c r="I56" s="5">
        <v>0</v>
      </c>
      <c r="J56" s="5">
        <f t="shared" si="3"/>
        <v>0</v>
      </c>
      <c r="K56" s="3">
        <v>44550</v>
      </c>
      <c r="L56" s="4">
        <v>0.91666666666666663</v>
      </c>
      <c r="M56" s="5">
        <v>-5.0999999999796E-2</v>
      </c>
      <c r="N56" s="5">
        <v>0</v>
      </c>
      <c r="O56" s="5">
        <f t="shared" si="4"/>
        <v>0</v>
      </c>
    </row>
    <row r="57" spans="1:15" x14ac:dyDescent="0.25">
      <c r="A57" s="3">
        <v>44546</v>
      </c>
      <c r="B57" s="4">
        <v>0.95833333333333337</v>
      </c>
      <c r="C57" s="5">
        <v>0.231999999999072</v>
      </c>
      <c r="D57" s="5">
        <f t="shared" si="0"/>
        <v>2.3357719476567684</v>
      </c>
      <c r="E57" s="5">
        <f t="shared" si="1"/>
        <v>0.19316834007121475</v>
      </c>
      <c r="F57" s="3">
        <v>44548</v>
      </c>
      <c r="G57" s="4">
        <v>0.95833333333333337</v>
      </c>
      <c r="H57" s="5">
        <v>-3.9999999999839999E-3</v>
      </c>
      <c r="I57" s="5">
        <v>0</v>
      </c>
      <c r="J57" s="5">
        <f t="shared" si="3"/>
        <v>0</v>
      </c>
      <c r="K57" s="3">
        <v>44550</v>
      </c>
      <c r="L57" s="4">
        <v>0.95833333333333337</v>
      </c>
      <c r="M57" s="5">
        <v>-7.8999999999684004E-2</v>
      </c>
      <c r="N57" s="5">
        <v>0</v>
      </c>
      <c r="O57" s="5">
        <f t="shared" si="4"/>
        <v>0</v>
      </c>
    </row>
  </sheetData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AFEA4-C887-4C7F-97EE-B2EC3A7C1121}">
  <dimension ref="A1:T178"/>
  <sheetViews>
    <sheetView zoomScaleNormal="100" workbookViewId="0">
      <selection activeCell="E3" sqref="E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  <c r="G4" s="36" t="s">
        <v>101</v>
      </c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35" t="s">
        <v>5</v>
      </c>
      <c r="B9" s="35" t="s">
        <v>6</v>
      </c>
      <c r="C9" s="35" t="s">
        <v>7</v>
      </c>
      <c r="D9" s="35" t="s">
        <v>8</v>
      </c>
      <c r="E9" s="35" t="s">
        <v>9</v>
      </c>
      <c r="F9" s="35" t="s">
        <v>5</v>
      </c>
      <c r="G9" s="35" t="s">
        <v>6</v>
      </c>
      <c r="H9" s="35" t="s">
        <v>7</v>
      </c>
      <c r="I9" s="35" t="s">
        <v>8</v>
      </c>
      <c r="J9" s="35" t="s">
        <v>9</v>
      </c>
      <c r="K9" s="35" t="s">
        <v>5</v>
      </c>
      <c r="L9" s="35" t="s">
        <v>6</v>
      </c>
      <c r="M9" s="35" t="s">
        <v>7</v>
      </c>
      <c r="N9" s="35" t="s">
        <v>8</v>
      </c>
      <c r="O9" s="35" t="s">
        <v>9</v>
      </c>
      <c r="P9" s="35" t="s">
        <v>5</v>
      </c>
      <c r="Q9" s="35" t="s">
        <v>6</v>
      </c>
      <c r="R9" s="35" t="s">
        <v>7</v>
      </c>
      <c r="S9" s="35" t="s">
        <v>8</v>
      </c>
      <c r="T9" s="35" t="s">
        <v>9</v>
      </c>
    </row>
    <row r="10" spans="1:20" x14ac:dyDescent="0.25">
      <c r="A10" s="3">
        <v>44552</v>
      </c>
      <c r="B10" s="4">
        <v>0</v>
      </c>
      <c r="C10" s="5">
        <v>9.9999999999599997E-4</v>
      </c>
      <c r="D10" s="5">
        <v>0</v>
      </c>
      <c r="E10" s="5">
        <f t="shared" ref="E10:E57" si="0">D10*0.0827</f>
        <v>0</v>
      </c>
      <c r="F10" s="3">
        <v>44554</v>
      </c>
      <c r="G10" s="4">
        <v>0</v>
      </c>
      <c r="H10" s="5">
        <v>6.8999999999724004E-2</v>
      </c>
      <c r="I10" s="5">
        <v>0</v>
      </c>
      <c r="J10" s="5">
        <f t="shared" ref="J10:J57" si="1">I10*0.0827</f>
        <v>0</v>
      </c>
      <c r="K10" s="3">
        <v>44556</v>
      </c>
      <c r="L10" s="4">
        <v>0</v>
      </c>
      <c r="M10" s="5">
        <v>6.8999999999724004E-2</v>
      </c>
      <c r="N10" s="5">
        <v>0</v>
      </c>
      <c r="O10" s="5">
        <f t="shared" ref="O10:O57" si="2">N10*0.0827</f>
        <v>0</v>
      </c>
      <c r="P10" s="3">
        <v>44558</v>
      </c>
      <c r="Q10" s="4">
        <v>0</v>
      </c>
      <c r="R10" s="5">
        <v>2.8999999999884001E-2</v>
      </c>
      <c r="S10" s="5">
        <v>0</v>
      </c>
      <c r="T10" s="5">
        <f t="shared" ref="T10:T33" si="3">S10*0.0827</f>
        <v>0</v>
      </c>
    </row>
    <row r="11" spans="1:20" x14ac:dyDescent="0.25">
      <c r="A11" s="3">
        <v>44552</v>
      </c>
      <c r="B11" s="4">
        <v>4.1666666666666664E-2</v>
      </c>
      <c r="C11" s="5">
        <v>1.1999999999952E-2</v>
      </c>
      <c r="D11" s="5">
        <v>0</v>
      </c>
      <c r="E11" s="5">
        <f t="shared" si="0"/>
        <v>0</v>
      </c>
      <c r="F11" s="3">
        <v>44554</v>
      </c>
      <c r="G11" s="4">
        <v>4.1666666666666664E-2</v>
      </c>
      <c r="H11" s="5">
        <v>6.8999999999724004E-2</v>
      </c>
      <c r="I11" s="5">
        <v>0</v>
      </c>
      <c r="J11" s="5">
        <f t="shared" si="1"/>
        <v>0</v>
      </c>
      <c r="K11" s="3">
        <v>44556</v>
      </c>
      <c r="L11" s="4">
        <v>4.1666666666666664E-2</v>
      </c>
      <c r="M11" s="5">
        <v>7.0999999999715999E-2</v>
      </c>
      <c r="N11" s="5">
        <v>0</v>
      </c>
      <c r="O11" s="5">
        <f t="shared" si="2"/>
        <v>0</v>
      </c>
      <c r="P11" s="3">
        <v>44558</v>
      </c>
      <c r="Q11" s="4">
        <v>4.1666666666666664E-2</v>
      </c>
      <c r="R11" s="5">
        <v>3.7999999999848003E-2</v>
      </c>
      <c r="S11" s="5">
        <v>0</v>
      </c>
      <c r="T11" s="5">
        <f t="shared" si="3"/>
        <v>0</v>
      </c>
    </row>
    <row r="12" spans="1:20" x14ac:dyDescent="0.25">
      <c r="A12" s="3">
        <v>44552</v>
      </c>
      <c r="B12" s="4">
        <v>8.3333333333333329E-2</v>
      </c>
      <c r="C12" s="5">
        <v>1.4999999999940001E-2</v>
      </c>
      <c r="D12" s="5">
        <v>0</v>
      </c>
      <c r="E12" s="5">
        <f t="shared" si="0"/>
        <v>0</v>
      </c>
      <c r="F12" s="3">
        <v>44554</v>
      </c>
      <c r="G12" s="4">
        <v>8.3333333333333329E-2</v>
      </c>
      <c r="H12" s="5">
        <v>6.2999999999747994E-2</v>
      </c>
      <c r="I12" s="5">
        <v>0</v>
      </c>
      <c r="J12" s="5">
        <f t="shared" si="1"/>
        <v>0</v>
      </c>
      <c r="K12" s="3">
        <v>44556</v>
      </c>
      <c r="L12" s="4">
        <v>8.3333333333333329E-2</v>
      </c>
      <c r="M12" s="5">
        <v>5.7999999999768001E-2</v>
      </c>
      <c r="N12" s="5">
        <v>0</v>
      </c>
      <c r="O12" s="5">
        <f t="shared" si="2"/>
        <v>0</v>
      </c>
      <c r="P12" s="3">
        <v>44558</v>
      </c>
      <c r="Q12" s="4">
        <v>8.3333333333333329E-2</v>
      </c>
      <c r="R12" s="5">
        <v>3.6999999999851999E-2</v>
      </c>
      <c r="S12" s="5">
        <v>0</v>
      </c>
      <c r="T12" s="5">
        <f t="shared" si="3"/>
        <v>0</v>
      </c>
    </row>
    <row r="13" spans="1:20" x14ac:dyDescent="0.25">
      <c r="A13" s="3">
        <v>44552</v>
      </c>
      <c r="B13" s="4">
        <v>0.125</v>
      </c>
      <c r="C13" s="5">
        <v>4.9999999999799996E-3</v>
      </c>
      <c r="D13" s="5">
        <v>0</v>
      </c>
      <c r="E13" s="5">
        <f t="shared" si="0"/>
        <v>0</v>
      </c>
      <c r="F13" s="3">
        <v>44554</v>
      </c>
      <c r="G13" s="4">
        <v>0.125</v>
      </c>
      <c r="H13" s="5">
        <v>5.8999999999763998E-2</v>
      </c>
      <c r="I13" s="5">
        <v>0</v>
      </c>
      <c r="J13" s="5">
        <f t="shared" si="1"/>
        <v>0</v>
      </c>
      <c r="K13" s="3">
        <v>44556</v>
      </c>
      <c r="L13" s="4">
        <v>0.125</v>
      </c>
      <c r="M13" s="5">
        <v>5.4999999999780003E-2</v>
      </c>
      <c r="N13" s="5">
        <v>0</v>
      </c>
      <c r="O13" s="5">
        <f t="shared" si="2"/>
        <v>0</v>
      </c>
      <c r="P13" s="3">
        <v>44558</v>
      </c>
      <c r="Q13" s="4">
        <v>0.125</v>
      </c>
      <c r="R13" s="5">
        <v>4.2999999999828002E-2</v>
      </c>
      <c r="S13" s="5">
        <v>0</v>
      </c>
      <c r="T13" s="5">
        <f t="shared" si="3"/>
        <v>0</v>
      </c>
    </row>
    <row r="14" spans="1:20" x14ac:dyDescent="0.25">
      <c r="A14" s="3">
        <v>44552</v>
      </c>
      <c r="B14" s="4">
        <v>0.16666666666666666</v>
      </c>
      <c r="C14" s="5">
        <v>4.2999999999828002E-2</v>
      </c>
      <c r="D14" s="5">
        <v>0</v>
      </c>
      <c r="E14" s="5">
        <f t="shared" si="0"/>
        <v>0</v>
      </c>
      <c r="F14" s="3">
        <v>44554</v>
      </c>
      <c r="G14" s="4">
        <v>0.16666666666666666</v>
      </c>
      <c r="H14" s="5">
        <v>5.2999999999788001E-2</v>
      </c>
      <c r="I14" s="5">
        <v>0</v>
      </c>
      <c r="J14" s="5">
        <f t="shared" si="1"/>
        <v>0</v>
      </c>
      <c r="K14" s="3">
        <v>44556</v>
      </c>
      <c r="L14" s="4">
        <v>0.16666666666666666</v>
      </c>
      <c r="M14" s="5">
        <v>4.8999999999803999E-2</v>
      </c>
      <c r="N14" s="5">
        <v>0</v>
      </c>
      <c r="O14" s="5">
        <f t="shared" si="2"/>
        <v>0</v>
      </c>
      <c r="P14" s="3">
        <v>44558</v>
      </c>
      <c r="Q14" s="4">
        <v>0.16666666666666666</v>
      </c>
      <c r="R14" s="5">
        <v>3.7999999999848003E-2</v>
      </c>
      <c r="S14" s="5">
        <v>0</v>
      </c>
      <c r="T14" s="5">
        <f t="shared" si="3"/>
        <v>0</v>
      </c>
    </row>
    <row r="15" spans="1:20" x14ac:dyDescent="0.25">
      <c r="A15" s="3">
        <v>44552</v>
      </c>
      <c r="B15" s="4">
        <v>0.20833333333333334</v>
      </c>
      <c r="C15" s="5">
        <v>6.9999999999719995E-2</v>
      </c>
      <c r="D15" s="5">
        <v>0</v>
      </c>
      <c r="E15" s="5">
        <f t="shared" si="0"/>
        <v>0</v>
      </c>
      <c r="F15" s="3">
        <v>44554</v>
      </c>
      <c r="G15" s="4">
        <v>0.20833333333333334</v>
      </c>
      <c r="H15" s="5">
        <v>5.9999999999760002E-2</v>
      </c>
      <c r="I15" s="5">
        <v>0</v>
      </c>
      <c r="J15" s="5">
        <f t="shared" si="1"/>
        <v>0</v>
      </c>
      <c r="K15" s="3">
        <v>44556</v>
      </c>
      <c r="L15" s="4">
        <v>0.20833333333333334</v>
      </c>
      <c r="M15" s="5">
        <v>6.7999999999728E-2</v>
      </c>
      <c r="N15" s="5">
        <v>0</v>
      </c>
      <c r="O15" s="5">
        <f t="shared" si="2"/>
        <v>0</v>
      </c>
      <c r="P15" s="3">
        <v>44558</v>
      </c>
      <c r="Q15" s="4">
        <v>0.20833333333333334</v>
      </c>
      <c r="R15" s="5">
        <v>5.9999999999760002E-2</v>
      </c>
      <c r="S15" s="5">
        <v>0</v>
      </c>
      <c r="T15" s="5">
        <f t="shared" si="3"/>
        <v>0</v>
      </c>
    </row>
    <row r="16" spans="1:20" x14ac:dyDescent="0.25">
      <c r="A16" s="3">
        <v>44552</v>
      </c>
      <c r="B16" s="4">
        <v>0.25</v>
      </c>
      <c r="C16" s="5">
        <v>8.9999999999640007E-2</v>
      </c>
      <c r="D16" s="5">
        <v>0</v>
      </c>
      <c r="E16" s="5">
        <f t="shared" si="0"/>
        <v>0</v>
      </c>
      <c r="F16" s="3">
        <v>44554</v>
      </c>
      <c r="G16" s="4">
        <v>0.25</v>
      </c>
      <c r="H16" s="5">
        <v>7.5999999999696005E-2</v>
      </c>
      <c r="I16" s="5">
        <v>0</v>
      </c>
      <c r="J16" s="5">
        <f t="shared" si="1"/>
        <v>0</v>
      </c>
      <c r="K16" s="3">
        <v>44556</v>
      </c>
      <c r="L16" s="4">
        <v>0.25</v>
      </c>
      <c r="M16" s="5">
        <v>4.0999999999836001E-2</v>
      </c>
      <c r="N16" s="5">
        <v>0</v>
      </c>
      <c r="O16" s="5">
        <f t="shared" si="2"/>
        <v>0</v>
      </c>
      <c r="P16" s="3">
        <v>44558</v>
      </c>
      <c r="Q16" s="4">
        <v>0.25</v>
      </c>
      <c r="R16" s="5">
        <v>4.7999999999808002E-2</v>
      </c>
      <c r="S16" s="5">
        <v>0</v>
      </c>
      <c r="T16" s="5">
        <f t="shared" si="3"/>
        <v>0</v>
      </c>
    </row>
    <row r="17" spans="1:20" x14ac:dyDescent="0.25">
      <c r="A17" s="3">
        <v>44552</v>
      </c>
      <c r="B17" s="4">
        <v>0.29166666666666669</v>
      </c>
      <c r="C17" s="5">
        <v>0.12999999999948</v>
      </c>
      <c r="D17" s="5">
        <v>0</v>
      </c>
      <c r="E17" s="5">
        <f t="shared" si="0"/>
        <v>0</v>
      </c>
      <c r="F17" s="3">
        <v>44554</v>
      </c>
      <c r="G17" s="4">
        <v>0.29166666666666669</v>
      </c>
      <c r="H17" s="5">
        <v>7.8999999999684004E-2</v>
      </c>
      <c r="I17" s="5">
        <v>0</v>
      </c>
      <c r="J17" s="5">
        <f t="shared" si="1"/>
        <v>0</v>
      </c>
      <c r="K17" s="3">
        <v>44556</v>
      </c>
      <c r="L17" s="4">
        <v>0.29166666666666669</v>
      </c>
      <c r="M17" s="5">
        <v>4.0999999999836001E-2</v>
      </c>
      <c r="N17" s="5">
        <v>0</v>
      </c>
      <c r="O17" s="5">
        <f t="shared" si="2"/>
        <v>0</v>
      </c>
      <c r="P17" s="3">
        <v>44558</v>
      </c>
      <c r="Q17" s="4">
        <v>0.29166666666666669</v>
      </c>
      <c r="R17" s="5">
        <v>5.7999999999768001E-2</v>
      </c>
      <c r="S17" s="5">
        <v>0</v>
      </c>
      <c r="T17" s="5">
        <f t="shared" si="3"/>
        <v>0</v>
      </c>
    </row>
    <row r="18" spans="1:20" x14ac:dyDescent="0.25">
      <c r="A18" s="3">
        <v>44552</v>
      </c>
      <c r="B18" s="4">
        <v>0.33333333333333331</v>
      </c>
      <c r="C18" s="5">
        <v>0.14099999999943599</v>
      </c>
      <c r="D18" s="5">
        <v>0</v>
      </c>
      <c r="E18" s="5">
        <f t="shared" si="0"/>
        <v>0</v>
      </c>
      <c r="F18" s="3">
        <v>44554</v>
      </c>
      <c r="G18" s="4">
        <v>0.33333333333333331</v>
      </c>
      <c r="H18" s="5">
        <v>7.0999999999715999E-2</v>
      </c>
      <c r="I18" s="5">
        <v>0</v>
      </c>
      <c r="J18" s="5">
        <f t="shared" si="1"/>
        <v>0</v>
      </c>
      <c r="K18" s="3">
        <v>44556</v>
      </c>
      <c r="L18" s="4">
        <v>0.33333333333333331</v>
      </c>
      <c r="M18" s="5">
        <v>3.0999999999875998E-2</v>
      </c>
      <c r="N18" s="5">
        <v>0</v>
      </c>
      <c r="O18" s="5">
        <f t="shared" si="2"/>
        <v>0</v>
      </c>
      <c r="P18" s="3">
        <v>44558</v>
      </c>
      <c r="Q18" s="4">
        <v>0.33333333333333331</v>
      </c>
      <c r="R18" s="5">
        <v>6.7999999999728E-2</v>
      </c>
      <c r="S18" s="5">
        <v>0</v>
      </c>
      <c r="T18" s="5">
        <f t="shared" si="3"/>
        <v>0</v>
      </c>
    </row>
    <row r="19" spans="1:20" x14ac:dyDescent="0.25">
      <c r="A19" s="3">
        <v>44552</v>
      </c>
      <c r="B19" s="4">
        <v>0.375</v>
      </c>
      <c r="C19" s="5">
        <v>0.14799999999940799</v>
      </c>
      <c r="D19" s="5">
        <v>0</v>
      </c>
      <c r="E19" s="5">
        <f t="shared" si="0"/>
        <v>0</v>
      </c>
      <c r="F19" s="3">
        <v>44554</v>
      </c>
      <c r="G19" s="4">
        <v>0.375</v>
      </c>
      <c r="H19" s="5">
        <v>6.9999999999719995E-2</v>
      </c>
      <c r="I19" s="5">
        <v>0</v>
      </c>
      <c r="J19" s="5">
        <f t="shared" si="1"/>
        <v>0</v>
      </c>
      <c r="K19" s="3">
        <v>44556</v>
      </c>
      <c r="L19" s="4">
        <v>0.375</v>
      </c>
      <c r="M19" s="5">
        <v>5.6999999999771997E-2</v>
      </c>
      <c r="N19" s="5">
        <v>0</v>
      </c>
      <c r="O19" s="5">
        <f t="shared" si="2"/>
        <v>0</v>
      </c>
      <c r="P19" s="3">
        <v>44558</v>
      </c>
      <c r="Q19" s="4">
        <v>0.375</v>
      </c>
      <c r="R19" s="5">
        <v>5.6999999999771997E-2</v>
      </c>
      <c r="S19" s="5">
        <v>0</v>
      </c>
      <c r="T19" s="5">
        <f t="shared" si="3"/>
        <v>0</v>
      </c>
    </row>
    <row r="20" spans="1:20" x14ac:dyDescent="0.25">
      <c r="A20" s="3">
        <v>44552</v>
      </c>
      <c r="B20" s="4">
        <v>0.41666666666666669</v>
      </c>
      <c r="C20" s="5">
        <v>0.15499999999937999</v>
      </c>
      <c r="D20" s="5">
        <v>0</v>
      </c>
      <c r="E20" s="5">
        <f t="shared" si="0"/>
        <v>0</v>
      </c>
      <c r="F20" s="3">
        <v>44554</v>
      </c>
      <c r="G20" s="4">
        <v>0.41666666666666669</v>
      </c>
      <c r="H20" s="5">
        <v>6.9999999999719995E-2</v>
      </c>
      <c r="I20" s="5">
        <v>0</v>
      </c>
      <c r="J20" s="5">
        <f t="shared" si="1"/>
        <v>0</v>
      </c>
      <c r="K20" s="3">
        <v>44556</v>
      </c>
      <c r="L20" s="4">
        <v>0.41666666666666669</v>
      </c>
      <c r="M20" s="5">
        <v>5.7999999999768001E-2</v>
      </c>
      <c r="N20" s="5">
        <v>0</v>
      </c>
      <c r="O20" s="5">
        <f t="shared" si="2"/>
        <v>0</v>
      </c>
      <c r="P20" s="3">
        <v>44558</v>
      </c>
      <c r="Q20" s="4">
        <v>0.41666666666666669</v>
      </c>
      <c r="R20" s="5">
        <v>6.1999999999751997E-2</v>
      </c>
      <c r="S20" s="5">
        <v>0</v>
      </c>
      <c r="T20" s="5">
        <f t="shared" si="3"/>
        <v>0</v>
      </c>
    </row>
    <row r="21" spans="1:20" x14ac:dyDescent="0.25">
      <c r="A21" s="3">
        <v>44552</v>
      </c>
      <c r="B21" s="4">
        <v>0.45833333333333331</v>
      </c>
      <c r="C21" s="5">
        <v>0.15799999999936801</v>
      </c>
      <c r="D21" s="5">
        <v>0</v>
      </c>
      <c r="E21" s="5">
        <f t="shared" si="0"/>
        <v>0</v>
      </c>
      <c r="F21" s="3">
        <v>44554</v>
      </c>
      <c r="G21" s="4">
        <v>0.45833333333333331</v>
      </c>
      <c r="H21" s="5">
        <v>7.2999999999708007E-2</v>
      </c>
      <c r="I21" s="5">
        <v>0</v>
      </c>
      <c r="J21" s="5">
        <f t="shared" si="1"/>
        <v>0</v>
      </c>
      <c r="K21" s="3">
        <v>44556</v>
      </c>
      <c r="L21" s="4">
        <v>0.45833333333333331</v>
      </c>
      <c r="M21" s="5">
        <v>7.3999999999703997E-2</v>
      </c>
      <c r="N21" s="5">
        <v>0</v>
      </c>
      <c r="O21" s="5">
        <f t="shared" si="2"/>
        <v>0</v>
      </c>
      <c r="P21" s="3">
        <v>44558</v>
      </c>
      <c r="Q21" s="4">
        <v>0.45833333333333331</v>
      </c>
      <c r="R21" s="5">
        <v>6.7999999999728E-2</v>
      </c>
      <c r="S21" s="5">
        <v>0</v>
      </c>
      <c r="T21" s="5">
        <f t="shared" si="3"/>
        <v>0</v>
      </c>
    </row>
    <row r="22" spans="1:20" x14ac:dyDescent="0.25">
      <c r="A22" s="3">
        <v>44552</v>
      </c>
      <c r="B22" s="4">
        <v>0.5</v>
      </c>
      <c r="C22" s="5">
        <v>0.17399999999930399</v>
      </c>
      <c r="D22" s="5">
        <v>0</v>
      </c>
      <c r="E22" s="5">
        <f t="shared" si="0"/>
        <v>0</v>
      </c>
      <c r="F22" s="3">
        <v>44554</v>
      </c>
      <c r="G22" s="4">
        <v>0.5</v>
      </c>
      <c r="H22" s="5">
        <v>7.2999999999708007E-2</v>
      </c>
      <c r="I22" s="5">
        <v>0</v>
      </c>
      <c r="J22" s="5">
        <f t="shared" si="1"/>
        <v>0</v>
      </c>
      <c r="K22" s="3">
        <v>44556</v>
      </c>
      <c r="L22" s="4">
        <v>0.5</v>
      </c>
      <c r="M22" s="5">
        <v>7.4999999999700001E-2</v>
      </c>
      <c r="N22" s="5">
        <v>0</v>
      </c>
      <c r="O22" s="5">
        <f t="shared" si="2"/>
        <v>0</v>
      </c>
      <c r="P22" s="3">
        <v>44558</v>
      </c>
      <c r="Q22" s="4">
        <v>0.5</v>
      </c>
      <c r="R22" s="5">
        <v>6.4999999999740002E-2</v>
      </c>
      <c r="S22" s="5">
        <v>0</v>
      </c>
      <c r="T22" s="5">
        <f t="shared" si="3"/>
        <v>0</v>
      </c>
    </row>
    <row r="23" spans="1:20" x14ac:dyDescent="0.25">
      <c r="A23" s="3">
        <v>44552</v>
      </c>
      <c r="B23" s="4">
        <v>0.54166666666666663</v>
      </c>
      <c r="C23" s="5">
        <v>0.16599999999933601</v>
      </c>
      <c r="D23" s="5">
        <v>0</v>
      </c>
      <c r="E23" s="5">
        <f t="shared" si="0"/>
        <v>0</v>
      </c>
      <c r="F23" s="3">
        <v>44554</v>
      </c>
      <c r="G23" s="4">
        <v>0.54166666666666663</v>
      </c>
      <c r="H23" s="5">
        <v>9.9999999999600006E-2</v>
      </c>
      <c r="I23" s="5">
        <v>0</v>
      </c>
      <c r="J23" s="5">
        <f t="shared" si="1"/>
        <v>0</v>
      </c>
      <c r="K23" s="3">
        <v>44556</v>
      </c>
      <c r="L23" s="4">
        <v>0.54166666666666663</v>
      </c>
      <c r="M23" s="5">
        <v>7.6999999999691995E-2</v>
      </c>
      <c r="N23" s="5">
        <v>0</v>
      </c>
      <c r="O23" s="5">
        <f t="shared" si="2"/>
        <v>0</v>
      </c>
      <c r="P23" s="3">
        <v>44558</v>
      </c>
      <c r="Q23" s="4">
        <v>0.54166666666666663</v>
      </c>
      <c r="R23" s="5">
        <v>7.8999999999684004E-2</v>
      </c>
      <c r="S23" s="5">
        <v>0</v>
      </c>
      <c r="T23" s="5">
        <f t="shared" si="3"/>
        <v>0</v>
      </c>
    </row>
    <row r="24" spans="1:20" x14ac:dyDescent="0.25">
      <c r="A24" s="3">
        <v>44552</v>
      </c>
      <c r="B24" s="4">
        <v>0.58333333333333337</v>
      </c>
      <c r="C24" s="5">
        <v>0.16599999999933601</v>
      </c>
      <c r="D24" s="5">
        <v>0</v>
      </c>
      <c r="E24" s="5">
        <f t="shared" si="0"/>
        <v>0</v>
      </c>
      <c r="F24" s="3">
        <v>44554</v>
      </c>
      <c r="G24" s="4">
        <v>0.58333333333333337</v>
      </c>
      <c r="H24" s="5">
        <v>0.101999999999592</v>
      </c>
      <c r="I24" s="5">
        <v>0</v>
      </c>
      <c r="J24" s="5">
        <f t="shared" si="1"/>
        <v>0</v>
      </c>
      <c r="K24" s="3">
        <v>44556</v>
      </c>
      <c r="L24" s="4">
        <v>0.58333333333333337</v>
      </c>
      <c r="M24" s="5">
        <v>9.6999999999611994E-2</v>
      </c>
      <c r="N24" s="5">
        <v>0</v>
      </c>
      <c r="O24" s="5">
        <f t="shared" si="2"/>
        <v>0</v>
      </c>
      <c r="P24" s="3">
        <v>44558</v>
      </c>
      <c r="Q24" s="4">
        <v>0.58333333333333337</v>
      </c>
      <c r="R24" s="5">
        <v>7.5999999999696005E-2</v>
      </c>
      <c r="S24" s="5">
        <v>0</v>
      </c>
      <c r="T24" s="5">
        <f t="shared" si="3"/>
        <v>0</v>
      </c>
    </row>
    <row r="25" spans="1:20" x14ac:dyDescent="0.25">
      <c r="A25" s="3">
        <v>44552</v>
      </c>
      <c r="B25" s="4">
        <v>0.625</v>
      </c>
      <c r="C25" s="5">
        <v>0.16699999999933199</v>
      </c>
      <c r="D25" s="5">
        <v>0</v>
      </c>
      <c r="E25" s="5">
        <f t="shared" si="0"/>
        <v>0</v>
      </c>
      <c r="F25" s="3">
        <v>44554</v>
      </c>
      <c r="G25" s="4">
        <v>0.625</v>
      </c>
      <c r="H25" s="5">
        <v>9.0999999999635997E-2</v>
      </c>
      <c r="I25" s="5">
        <v>0</v>
      </c>
      <c r="J25" s="5">
        <f t="shared" si="1"/>
        <v>0</v>
      </c>
      <c r="K25" s="3">
        <v>44556</v>
      </c>
      <c r="L25" s="4">
        <v>0.625</v>
      </c>
      <c r="M25" s="5">
        <v>8.5999999999656004E-2</v>
      </c>
      <c r="N25" s="5">
        <v>0</v>
      </c>
      <c r="O25" s="5">
        <f t="shared" si="2"/>
        <v>0</v>
      </c>
      <c r="P25" s="3">
        <v>44558</v>
      </c>
      <c r="Q25" s="4">
        <v>0.625</v>
      </c>
      <c r="R25" s="5">
        <v>7.9999999999679994E-2</v>
      </c>
      <c r="S25" s="5">
        <v>0</v>
      </c>
      <c r="T25" s="5">
        <f t="shared" si="3"/>
        <v>0</v>
      </c>
    </row>
    <row r="26" spans="1:20" x14ac:dyDescent="0.25">
      <c r="A26" s="3">
        <v>44552</v>
      </c>
      <c r="B26" s="4">
        <v>0.66666666666666663</v>
      </c>
      <c r="C26" s="5">
        <v>0.155999999999376</v>
      </c>
      <c r="D26" s="5">
        <v>0</v>
      </c>
      <c r="E26" s="5">
        <f t="shared" si="0"/>
        <v>0</v>
      </c>
      <c r="F26" s="3">
        <v>44554</v>
      </c>
      <c r="G26" s="4">
        <v>0.66666666666666663</v>
      </c>
      <c r="H26" s="5">
        <v>7.9999999999679994E-2</v>
      </c>
      <c r="I26" s="5">
        <v>0</v>
      </c>
      <c r="J26" s="5">
        <f t="shared" si="1"/>
        <v>0</v>
      </c>
      <c r="K26" s="3">
        <v>44556</v>
      </c>
      <c r="L26" s="4">
        <v>0.66666666666666663</v>
      </c>
      <c r="M26" s="5">
        <v>7.7999999999687999E-2</v>
      </c>
      <c r="N26" s="5">
        <v>0</v>
      </c>
      <c r="O26" s="5">
        <f t="shared" si="2"/>
        <v>0</v>
      </c>
      <c r="P26" s="3">
        <v>44558</v>
      </c>
      <c r="Q26" s="4">
        <v>0.66666666666666663</v>
      </c>
      <c r="R26" s="5">
        <v>6.3999999999743998E-2</v>
      </c>
      <c r="S26" s="5">
        <v>0</v>
      </c>
      <c r="T26" s="5">
        <f t="shared" si="3"/>
        <v>0</v>
      </c>
    </row>
    <row r="27" spans="1:20" x14ac:dyDescent="0.25">
      <c r="A27" s="3">
        <v>44552</v>
      </c>
      <c r="B27" s="4">
        <v>0.70833333333333337</v>
      </c>
      <c r="C27" s="5">
        <v>0.127999999999488</v>
      </c>
      <c r="D27" s="5">
        <v>0</v>
      </c>
      <c r="E27" s="5">
        <f t="shared" si="0"/>
        <v>0</v>
      </c>
      <c r="F27" s="3">
        <v>44554</v>
      </c>
      <c r="G27" s="4">
        <v>0.70833333333333337</v>
      </c>
      <c r="H27" s="5">
        <v>7.2999999999708007E-2</v>
      </c>
      <c r="I27" s="5">
        <v>0</v>
      </c>
      <c r="J27" s="5">
        <f t="shared" si="1"/>
        <v>0</v>
      </c>
      <c r="K27" s="3">
        <v>44556</v>
      </c>
      <c r="L27" s="4">
        <v>0.70833333333333337</v>
      </c>
      <c r="M27" s="5">
        <v>7.8999999999684004E-2</v>
      </c>
      <c r="N27" s="5">
        <v>0</v>
      </c>
      <c r="O27" s="5">
        <f t="shared" si="2"/>
        <v>0</v>
      </c>
      <c r="P27" s="3">
        <v>44558</v>
      </c>
      <c r="Q27" s="4">
        <v>0.70833333333333337</v>
      </c>
      <c r="R27" s="5">
        <v>7.2999999999708007E-2</v>
      </c>
      <c r="S27" s="5">
        <v>0</v>
      </c>
      <c r="T27" s="5">
        <f t="shared" si="3"/>
        <v>0</v>
      </c>
    </row>
    <row r="28" spans="1:20" x14ac:dyDescent="0.25">
      <c r="A28" s="3">
        <v>44552</v>
      </c>
      <c r="B28" s="4">
        <v>0.75</v>
      </c>
      <c r="C28" s="5">
        <v>0.141999999999432</v>
      </c>
      <c r="D28" s="5">
        <v>0</v>
      </c>
      <c r="E28" s="5">
        <f t="shared" si="0"/>
        <v>0</v>
      </c>
      <c r="F28" s="3">
        <v>44554</v>
      </c>
      <c r="G28" s="4">
        <v>0.75</v>
      </c>
      <c r="H28" s="5">
        <v>5.2999999999788001E-2</v>
      </c>
      <c r="I28" s="5">
        <v>0</v>
      </c>
      <c r="J28" s="5">
        <f t="shared" si="1"/>
        <v>0</v>
      </c>
      <c r="K28" s="3">
        <v>44556</v>
      </c>
      <c r="L28" s="4">
        <v>0.75</v>
      </c>
      <c r="M28" s="5">
        <v>5.8999999999763998E-2</v>
      </c>
      <c r="N28" s="5">
        <v>0</v>
      </c>
      <c r="O28" s="5">
        <f t="shared" si="2"/>
        <v>0</v>
      </c>
      <c r="P28" s="3">
        <v>44558</v>
      </c>
      <c r="Q28" s="4">
        <v>0.75</v>
      </c>
      <c r="R28" s="5">
        <v>7.3999999999703997E-2</v>
      </c>
      <c r="S28" s="5">
        <v>0</v>
      </c>
      <c r="T28" s="5">
        <f t="shared" si="3"/>
        <v>0</v>
      </c>
    </row>
    <row r="29" spans="1:20" x14ac:dyDescent="0.25">
      <c r="A29" s="3">
        <v>44552</v>
      </c>
      <c r="B29" s="4">
        <v>0.79166666666666663</v>
      </c>
      <c r="C29" s="5">
        <v>0.117999999999528</v>
      </c>
      <c r="D29" s="5">
        <v>0</v>
      </c>
      <c r="E29" s="5">
        <f t="shared" si="0"/>
        <v>0</v>
      </c>
      <c r="F29" s="3">
        <v>44554</v>
      </c>
      <c r="G29" s="4">
        <v>0.79166666666666663</v>
      </c>
      <c r="H29" s="5">
        <v>5.7999999999768001E-2</v>
      </c>
      <c r="I29" s="5">
        <v>0</v>
      </c>
      <c r="J29" s="5">
        <f t="shared" si="1"/>
        <v>0</v>
      </c>
      <c r="K29" s="3">
        <v>44556</v>
      </c>
      <c r="L29" s="4">
        <v>0.79166666666666663</v>
      </c>
      <c r="M29" s="5">
        <v>5.5999999999776E-2</v>
      </c>
      <c r="N29" s="5">
        <v>0</v>
      </c>
      <c r="O29" s="5">
        <f t="shared" si="2"/>
        <v>0</v>
      </c>
      <c r="P29" s="3">
        <v>44558</v>
      </c>
      <c r="Q29" s="4">
        <v>0.79166666666666663</v>
      </c>
      <c r="R29" s="5">
        <v>7.5999999999696005E-2</v>
      </c>
      <c r="S29" s="5">
        <v>0</v>
      </c>
      <c r="T29" s="5">
        <f t="shared" si="3"/>
        <v>0</v>
      </c>
    </row>
    <row r="30" spans="1:20" x14ac:dyDescent="0.25">
      <c r="A30" s="3">
        <v>44552</v>
      </c>
      <c r="B30" s="4">
        <v>0.83333333333333337</v>
      </c>
      <c r="C30" s="5">
        <v>0.121999999999512</v>
      </c>
      <c r="D30" s="5">
        <v>0</v>
      </c>
      <c r="E30" s="5">
        <f t="shared" si="0"/>
        <v>0</v>
      </c>
      <c r="F30" s="3">
        <v>44554</v>
      </c>
      <c r="G30" s="4">
        <v>0.83333333333333337</v>
      </c>
      <c r="H30" s="5">
        <v>5.4999999999780003E-2</v>
      </c>
      <c r="I30" s="5">
        <v>0</v>
      </c>
      <c r="J30" s="5">
        <f t="shared" si="1"/>
        <v>0</v>
      </c>
      <c r="K30" s="3">
        <v>44556</v>
      </c>
      <c r="L30" s="4">
        <v>0.83333333333333337</v>
      </c>
      <c r="M30" s="5">
        <v>5.6999999999771997E-2</v>
      </c>
      <c r="N30" s="5">
        <v>0</v>
      </c>
      <c r="O30" s="5">
        <f t="shared" si="2"/>
        <v>0</v>
      </c>
      <c r="P30" s="3">
        <v>44558</v>
      </c>
      <c r="Q30" s="4">
        <v>0.83333333333333337</v>
      </c>
      <c r="R30" s="5">
        <v>6.6999999999731996E-2</v>
      </c>
      <c r="S30" s="5">
        <v>0</v>
      </c>
      <c r="T30" s="5">
        <f t="shared" si="3"/>
        <v>0</v>
      </c>
    </row>
    <row r="31" spans="1:20" x14ac:dyDescent="0.25">
      <c r="A31" s="3">
        <v>44552</v>
      </c>
      <c r="B31" s="4">
        <v>0.875</v>
      </c>
      <c r="C31" s="5">
        <v>0.122999999999508</v>
      </c>
      <c r="D31" s="5">
        <v>0</v>
      </c>
      <c r="E31" s="5">
        <f t="shared" si="0"/>
        <v>0</v>
      </c>
      <c r="F31" s="3">
        <v>44554</v>
      </c>
      <c r="G31" s="4">
        <v>0.875</v>
      </c>
      <c r="H31" s="5">
        <v>5.9999999999760002E-2</v>
      </c>
      <c r="I31" s="5">
        <v>0</v>
      </c>
      <c r="J31" s="5">
        <f t="shared" si="1"/>
        <v>0</v>
      </c>
      <c r="K31" s="3">
        <v>44556</v>
      </c>
      <c r="L31" s="4">
        <v>0.875</v>
      </c>
      <c r="M31" s="5">
        <v>4.8999999999803999E-2</v>
      </c>
      <c r="N31" s="5">
        <v>0</v>
      </c>
      <c r="O31" s="5">
        <f t="shared" si="2"/>
        <v>0</v>
      </c>
      <c r="P31" s="3">
        <v>44558</v>
      </c>
      <c r="Q31" s="4">
        <v>0.875</v>
      </c>
      <c r="R31" s="5">
        <v>7.7999999999687999E-2</v>
      </c>
      <c r="S31" s="5">
        <v>0</v>
      </c>
      <c r="T31" s="5">
        <f t="shared" si="3"/>
        <v>0</v>
      </c>
    </row>
    <row r="32" spans="1:20" x14ac:dyDescent="0.25">
      <c r="A32" s="3">
        <v>44552</v>
      </c>
      <c r="B32" s="4">
        <v>0.91666666666666663</v>
      </c>
      <c r="C32" s="5">
        <v>9.9999999999600006E-2</v>
      </c>
      <c r="D32" s="5">
        <v>0</v>
      </c>
      <c r="E32" s="5">
        <f t="shared" si="0"/>
        <v>0</v>
      </c>
      <c r="F32" s="3">
        <v>44554</v>
      </c>
      <c r="G32" s="4">
        <v>0.91666666666666663</v>
      </c>
      <c r="H32" s="5">
        <v>4.8999999999803999E-2</v>
      </c>
      <c r="I32" s="5">
        <v>0</v>
      </c>
      <c r="J32" s="5">
        <f t="shared" si="1"/>
        <v>0</v>
      </c>
      <c r="K32" s="3">
        <v>44556</v>
      </c>
      <c r="L32" s="4">
        <v>0.91666666666666663</v>
      </c>
      <c r="M32" s="5">
        <v>4.8999999999803999E-2</v>
      </c>
      <c r="N32" s="5">
        <v>0</v>
      </c>
      <c r="O32" s="5">
        <f t="shared" si="2"/>
        <v>0</v>
      </c>
      <c r="P32" s="3">
        <v>44558</v>
      </c>
      <c r="Q32" s="4">
        <v>0.91666666666666663</v>
      </c>
      <c r="R32" s="5">
        <v>7.5999999999696005E-2</v>
      </c>
      <c r="S32" s="5">
        <v>0</v>
      </c>
      <c r="T32" s="5">
        <f t="shared" si="3"/>
        <v>0</v>
      </c>
    </row>
    <row r="33" spans="1:20" x14ac:dyDescent="0.25">
      <c r="A33" s="3">
        <v>44552</v>
      </c>
      <c r="B33" s="4">
        <v>0.95833333333333337</v>
      </c>
      <c r="C33" s="5">
        <v>0.111999999999552</v>
      </c>
      <c r="D33" s="5">
        <v>0</v>
      </c>
      <c r="E33" s="5">
        <f t="shared" si="0"/>
        <v>0</v>
      </c>
      <c r="F33" s="3">
        <v>44554</v>
      </c>
      <c r="G33" s="4">
        <v>0.95833333333333337</v>
      </c>
      <c r="H33" s="5">
        <v>5.8999999999763998E-2</v>
      </c>
      <c r="I33" s="5">
        <v>0</v>
      </c>
      <c r="J33" s="5">
        <f t="shared" si="1"/>
        <v>0</v>
      </c>
      <c r="K33" s="3">
        <v>44556</v>
      </c>
      <c r="L33" s="4">
        <v>0.95833333333333337</v>
      </c>
      <c r="M33" s="5">
        <v>4.2999999999828002E-2</v>
      </c>
      <c r="N33" s="5">
        <v>0</v>
      </c>
      <c r="O33" s="5">
        <f t="shared" si="2"/>
        <v>0</v>
      </c>
      <c r="P33" s="3">
        <v>44558</v>
      </c>
      <c r="Q33" s="4">
        <v>0.95833333333333337</v>
      </c>
      <c r="R33" s="5">
        <v>7.5999999999696005E-2</v>
      </c>
      <c r="S33" s="5">
        <v>0</v>
      </c>
      <c r="T33" s="5">
        <f t="shared" si="3"/>
        <v>0</v>
      </c>
    </row>
    <row r="34" spans="1:20" ht="15.75" thickBot="1" x14ac:dyDescent="0.3">
      <c r="A34" s="3">
        <v>44553</v>
      </c>
      <c r="B34" s="4">
        <v>0</v>
      </c>
      <c r="C34" s="5">
        <v>0.111999999999552</v>
      </c>
      <c r="D34" s="5">
        <v>0</v>
      </c>
      <c r="E34" s="5">
        <f t="shared" si="0"/>
        <v>0</v>
      </c>
      <c r="F34" s="3">
        <v>44555</v>
      </c>
      <c r="G34" s="4">
        <v>0</v>
      </c>
      <c r="H34" s="5">
        <v>5.3999999999783999E-2</v>
      </c>
      <c r="I34" s="5">
        <v>0</v>
      </c>
      <c r="J34" s="5">
        <f t="shared" si="1"/>
        <v>0</v>
      </c>
      <c r="K34" s="3">
        <v>44557</v>
      </c>
      <c r="L34" s="4">
        <v>0</v>
      </c>
      <c r="M34" s="5">
        <v>5.6999999999771997E-2</v>
      </c>
      <c r="N34" s="5">
        <v>0</v>
      </c>
      <c r="O34" s="5">
        <f t="shared" si="2"/>
        <v>0</v>
      </c>
    </row>
    <row r="35" spans="1:20" ht="15.75" thickBot="1" x14ac:dyDescent="0.3">
      <c r="A35" s="3">
        <v>44553</v>
      </c>
      <c r="B35" s="4">
        <v>4.1666666666666664E-2</v>
      </c>
      <c r="C35" s="5">
        <v>0.12399999999950399</v>
      </c>
      <c r="D35" s="5">
        <v>0</v>
      </c>
      <c r="E35" s="5">
        <f t="shared" si="0"/>
        <v>0</v>
      </c>
      <c r="F35" s="3">
        <v>44555</v>
      </c>
      <c r="G35" s="4">
        <v>4.1666666666666664E-2</v>
      </c>
      <c r="H35" s="5">
        <v>3.7999999999848003E-2</v>
      </c>
      <c r="I35" s="5">
        <v>0</v>
      </c>
      <c r="J35" s="5">
        <f t="shared" si="1"/>
        <v>0</v>
      </c>
      <c r="K35" s="3">
        <v>44557</v>
      </c>
      <c r="L35" s="4">
        <v>4.1666666666666664E-2</v>
      </c>
      <c r="M35" s="5">
        <v>4.2999999999828002E-2</v>
      </c>
      <c r="N35" s="5">
        <v>0</v>
      </c>
      <c r="O35" s="5">
        <f t="shared" si="2"/>
        <v>0</v>
      </c>
      <c r="Q35" s="6" t="s">
        <v>10</v>
      </c>
      <c r="R35" s="7"/>
      <c r="S35" s="7"/>
      <c r="T35" s="8">
        <f>SUM(E10:E57)+SUM(J10:J57)+SUM(O10:O57)+SUM(T10:T33)</f>
        <v>0</v>
      </c>
    </row>
    <row r="36" spans="1:20" x14ac:dyDescent="0.25">
      <c r="A36" s="3">
        <v>44553</v>
      </c>
      <c r="B36" s="4">
        <v>8.3333333333333329E-2</v>
      </c>
      <c r="C36" s="5">
        <v>0.100999999999596</v>
      </c>
      <c r="D36" s="5">
        <v>0</v>
      </c>
      <c r="E36" s="5">
        <f t="shared" si="0"/>
        <v>0</v>
      </c>
      <c r="F36" s="3">
        <v>44555</v>
      </c>
      <c r="G36" s="4">
        <v>8.3333333333333329E-2</v>
      </c>
      <c r="H36" s="5">
        <v>3.6999999999851999E-2</v>
      </c>
      <c r="I36" s="5">
        <v>0</v>
      </c>
      <c r="J36" s="5">
        <f t="shared" si="1"/>
        <v>0</v>
      </c>
      <c r="K36" s="3">
        <v>44557</v>
      </c>
      <c r="L36" s="4">
        <v>8.3333333333333329E-2</v>
      </c>
      <c r="M36" s="5">
        <v>2.6999999999891999E-2</v>
      </c>
      <c r="N36" s="5">
        <v>0</v>
      </c>
      <c r="O36" s="5">
        <f t="shared" si="2"/>
        <v>0</v>
      </c>
    </row>
    <row r="37" spans="1:20" x14ac:dyDescent="0.25">
      <c r="A37" s="3">
        <v>44553</v>
      </c>
      <c r="B37" s="4">
        <v>0.125</v>
      </c>
      <c r="C37" s="5">
        <v>9.7999999999607998E-2</v>
      </c>
      <c r="D37" s="5">
        <v>0</v>
      </c>
      <c r="E37" s="5">
        <f t="shared" si="0"/>
        <v>0</v>
      </c>
      <c r="F37" s="3">
        <v>44555</v>
      </c>
      <c r="G37" s="4">
        <v>0.125</v>
      </c>
      <c r="H37" s="5">
        <v>3.3999999999864E-2</v>
      </c>
      <c r="I37" s="5">
        <v>0</v>
      </c>
      <c r="J37" s="5">
        <f t="shared" si="1"/>
        <v>0</v>
      </c>
      <c r="K37" s="3">
        <v>44557</v>
      </c>
      <c r="L37" s="4">
        <v>0.125</v>
      </c>
      <c r="M37" s="5">
        <v>-3.9999999999839999E-3</v>
      </c>
      <c r="N37" s="5">
        <v>0</v>
      </c>
      <c r="O37" s="5">
        <f t="shared" si="2"/>
        <v>0</v>
      </c>
    </row>
    <row r="38" spans="1:20" x14ac:dyDescent="0.25">
      <c r="A38" s="3">
        <v>44553</v>
      </c>
      <c r="B38" s="4">
        <v>0.16666666666666666</v>
      </c>
      <c r="C38" s="5">
        <v>0.11699999999953201</v>
      </c>
      <c r="D38" s="5">
        <v>0</v>
      </c>
      <c r="E38" s="5">
        <f t="shared" si="0"/>
        <v>0</v>
      </c>
      <c r="F38" s="3">
        <v>44555</v>
      </c>
      <c r="G38" s="4">
        <v>0.16666666666666666</v>
      </c>
      <c r="H38" s="5">
        <v>4.7999999999808002E-2</v>
      </c>
      <c r="I38" s="5">
        <v>0</v>
      </c>
      <c r="J38" s="5">
        <f t="shared" si="1"/>
        <v>0</v>
      </c>
      <c r="K38" s="3">
        <v>44557</v>
      </c>
      <c r="L38" s="4">
        <v>0.16666666666666666</v>
      </c>
      <c r="M38" s="5">
        <v>-2.9999999999880001E-3</v>
      </c>
      <c r="N38" s="5">
        <v>0</v>
      </c>
      <c r="O38" s="5">
        <f t="shared" si="2"/>
        <v>0</v>
      </c>
    </row>
    <row r="39" spans="1:20" x14ac:dyDescent="0.25">
      <c r="A39" s="3">
        <v>44553</v>
      </c>
      <c r="B39" s="4">
        <v>0.20833333333333334</v>
      </c>
      <c r="C39" s="5">
        <v>0.13299999999946799</v>
      </c>
      <c r="D39" s="5">
        <v>0</v>
      </c>
      <c r="E39" s="5">
        <f t="shared" si="0"/>
        <v>0</v>
      </c>
      <c r="F39" s="3">
        <v>44555</v>
      </c>
      <c r="G39" s="4">
        <v>0.20833333333333334</v>
      </c>
      <c r="H39" s="5">
        <v>5.2999999999788001E-2</v>
      </c>
      <c r="I39" s="5">
        <v>0</v>
      </c>
      <c r="J39" s="5">
        <f t="shared" si="1"/>
        <v>0</v>
      </c>
      <c r="K39" s="3">
        <v>44557</v>
      </c>
      <c r="L39" s="4">
        <v>0.20833333333333334</v>
      </c>
      <c r="M39" s="5">
        <v>4.0999999999836001E-2</v>
      </c>
      <c r="N39" s="5">
        <v>0</v>
      </c>
      <c r="O39" s="5">
        <f t="shared" si="2"/>
        <v>0</v>
      </c>
    </row>
    <row r="40" spans="1:20" x14ac:dyDescent="0.25">
      <c r="A40" s="3">
        <v>44553</v>
      </c>
      <c r="B40" s="4">
        <v>0.25</v>
      </c>
      <c r="C40" s="5">
        <v>0.142999999999428</v>
      </c>
      <c r="D40" s="5">
        <v>0</v>
      </c>
      <c r="E40" s="5">
        <f t="shared" si="0"/>
        <v>0</v>
      </c>
      <c r="F40" s="3">
        <v>44555</v>
      </c>
      <c r="G40" s="4">
        <v>0.25</v>
      </c>
      <c r="H40" s="5">
        <v>7.3999999999703997E-2</v>
      </c>
      <c r="I40" s="5">
        <v>0</v>
      </c>
      <c r="J40" s="5">
        <f t="shared" si="1"/>
        <v>0</v>
      </c>
      <c r="K40" s="3">
        <v>44557</v>
      </c>
      <c r="L40" s="4">
        <v>0.25</v>
      </c>
      <c r="M40" s="5">
        <v>4.6999999999811998E-2</v>
      </c>
      <c r="N40" s="5">
        <v>0</v>
      </c>
      <c r="O40" s="5">
        <f t="shared" si="2"/>
        <v>0</v>
      </c>
    </row>
    <row r="41" spans="1:20" x14ac:dyDescent="0.25">
      <c r="A41" s="3">
        <v>44553</v>
      </c>
      <c r="B41" s="4">
        <v>0.29166666666666669</v>
      </c>
      <c r="C41" s="5">
        <v>0.15799999999936801</v>
      </c>
      <c r="D41" s="5">
        <v>0</v>
      </c>
      <c r="E41" s="5">
        <f t="shared" si="0"/>
        <v>0</v>
      </c>
      <c r="F41" s="3">
        <v>44555</v>
      </c>
      <c r="G41" s="4">
        <v>0.29166666666666669</v>
      </c>
      <c r="H41" s="5">
        <v>6.3999999999743998E-2</v>
      </c>
      <c r="I41" s="5">
        <v>0</v>
      </c>
      <c r="J41" s="5">
        <f t="shared" si="1"/>
        <v>0</v>
      </c>
      <c r="K41" s="3">
        <v>44557</v>
      </c>
      <c r="L41" s="4">
        <v>0.29166666666666669</v>
      </c>
      <c r="M41" s="5">
        <v>8.1999999999672002E-2</v>
      </c>
      <c r="N41" s="5">
        <v>0</v>
      </c>
      <c r="O41" s="5">
        <f t="shared" si="2"/>
        <v>0</v>
      </c>
    </row>
    <row r="42" spans="1:20" x14ac:dyDescent="0.25">
      <c r="A42" s="3">
        <v>44553</v>
      </c>
      <c r="B42" s="4">
        <v>0.33333333333333331</v>
      </c>
      <c r="C42" s="5">
        <v>0.161999999999352</v>
      </c>
      <c r="D42" s="5">
        <v>0</v>
      </c>
      <c r="E42" s="5">
        <f t="shared" si="0"/>
        <v>0</v>
      </c>
      <c r="F42" s="3">
        <v>44555</v>
      </c>
      <c r="G42" s="4">
        <v>0.33333333333333331</v>
      </c>
      <c r="H42" s="5">
        <v>6.1999999999751997E-2</v>
      </c>
      <c r="I42" s="5">
        <v>0</v>
      </c>
      <c r="J42" s="5">
        <f t="shared" si="1"/>
        <v>0</v>
      </c>
      <c r="K42" s="3">
        <v>44557</v>
      </c>
      <c r="L42" s="4">
        <v>0.33333333333333331</v>
      </c>
      <c r="M42" s="5">
        <v>6.6999999999731996E-2</v>
      </c>
      <c r="N42" s="5">
        <v>0</v>
      </c>
      <c r="O42" s="5">
        <f t="shared" si="2"/>
        <v>0</v>
      </c>
    </row>
    <row r="43" spans="1:20" x14ac:dyDescent="0.25">
      <c r="A43" s="3">
        <v>44553</v>
      </c>
      <c r="B43" s="4">
        <v>0.375</v>
      </c>
      <c r="C43" s="5">
        <v>0.15999999999935999</v>
      </c>
      <c r="D43" s="5">
        <v>0</v>
      </c>
      <c r="E43" s="5">
        <f t="shared" si="0"/>
        <v>0</v>
      </c>
      <c r="F43" s="3">
        <v>44555</v>
      </c>
      <c r="G43" s="4">
        <v>0.375</v>
      </c>
      <c r="H43" s="5">
        <v>5.9999999999760002E-2</v>
      </c>
      <c r="I43" s="5">
        <v>0</v>
      </c>
      <c r="J43" s="5">
        <f t="shared" si="1"/>
        <v>0</v>
      </c>
      <c r="K43" s="3">
        <v>44557</v>
      </c>
      <c r="L43" s="4">
        <v>0.375</v>
      </c>
      <c r="M43" s="5">
        <v>7.4999999999700001E-2</v>
      </c>
      <c r="N43" s="5">
        <v>0</v>
      </c>
      <c r="O43" s="5">
        <f t="shared" si="2"/>
        <v>0</v>
      </c>
    </row>
    <row r="44" spans="1:20" x14ac:dyDescent="0.25">
      <c r="A44" s="3">
        <v>44553</v>
      </c>
      <c r="B44" s="4">
        <v>0.41666666666666669</v>
      </c>
      <c r="C44" s="5">
        <v>0.162999999999348</v>
      </c>
      <c r="D44" s="5">
        <v>0</v>
      </c>
      <c r="E44" s="5">
        <f t="shared" si="0"/>
        <v>0</v>
      </c>
      <c r="F44" s="3">
        <v>44555</v>
      </c>
      <c r="G44" s="4">
        <v>0.41666666666666669</v>
      </c>
      <c r="H44" s="5">
        <v>8.0999999999675998E-2</v>
      </c>
      <c r="I44" s="5">
        <v>0</v>
      </c>
      <c r="J44" s="5">
        <f t="shared" si="1"/>
        <v>0</v>
      </c>
      <c r="K44" s="3">
        <v>44557</v>
      </c>
      <c r="L44" s="4">
        <v>0.41666666666666669</v>
      </c>
      <c r="M44" s="5">
        <v>7.6999999999691995E-2</v>
      </c>
      <c r="N44" s="5">
        <v>0</v>
      </c>
      <c r="O44" s="5">
        <f t="shared" si="2"/>
        <v>0</v>
      </c>
    </row>
    <row r="45" spans="1:20" x14ac:dyDescent="0.25">
      <c r="A45" s="3">
        <v>44553</v>
      </c>
      <c r="B45" s="4">
        <v>0.45833333333333331</v>
      </c>
      <c r="C45" s="5">
        <v>0.170999999999316</v>
      </c>
      <c r="D45" s="5">
        <v>0</v>
      </c>
      <c r="E45" s="5">
        <f t="shared" si="0"/>
        <v>0</v>
      </c>
      <c r="F45" s="3">
        <v>44555</v>
      </c>
      <c r="G45" s="4">
        <v>0.45833333333333331</v>
      </c>
      <c r="H45" s="5">
        <v>7.1999999999712003E-2</v>
      </c>
      <c r="I45" s="5">
        <v>0</v>
      </c>
      <c r="J45" s="5">
        <f t="shared" si="1"/>
        <v>0</v>
      </c>
      <c r="K45" s="3">
        <v>44557</v>
      </c>
      <c r="L45" s="4">
        <v>0.45833333333333331</v>
      </c>
      <c r="M45" s="5">
        <v>4.8999999999803999E-2</v>
      </c>
      <c r="N45" s="5">
        <v>0</v>
      </c>
      <c r="O45" s="5">
        <f t="shared" si="2"/>
        <v>0</v>
      </c>
    </row>
    <row r="46" spans="1:20" x14ac:dyDescent="0.25">
      <c r="A46" s="3">
        <v>44553</v>
      </c>
      <c r="B46" s="4">
        <v>0.5</v>
      </c>
      <c r="C46" s="5">
        <v>0.15799999999936801</v>
      </c>
      <c r="D46" s="5">
        <v>0</v>
      </c>
      <c r="E46" s="5">
        <f t="shared" si="0"/>
        <v>0</v>
      </c>
      <c r="F46" s="3">
        <v>44555</v>
      </c>
      <c r="G46" s="4">
        <v>0.5</v>
      </c>
      <c r="H46" s="5">
        <v>8.499999999966E-2</v>
      </c>
      <c r="I46" s="5">
        <v>0</v>
      </c>
      <c r="J46" s="5">
        <f t="shared" si="1"/>
        <v>0</v>
      </c>
      <c r="K46" s="3">
        <v>44557</v>
      </c>
      <c r="L46" s="4">
        <v>0.5</v>
      </c>
      <c r="M46" s="5">
        <v>5.1999999999791997E-2</v>
      </c>
      <c r="N46" s="5">
        <v>0</v>
      </c>
      <c r="O46" s="5">
        <f t="shared" si="2"/>
        <v>0</v>
      </c>
    </row>
    <row r="47" spans="1:20" x14ac:dyDescent="0.25">
      <c r="A47" s="3">
        <v>44553</v>
      </c>
      <c r="B47" s="4">
        <v>0.54166666666666663</v>
      </c>
      <c r="C47" s="5">
        <v>0.141999999999432</v>
      </c>
      <c r="D47" s="5">
        <v>0</v>
      </c>
      <c r="E47" s="5">
        <f t="shared" si="0"/>
        <v>0</v>
      </c>
      <c r="F47" s="3">
        <v>44555</v>
      </c>
      <c r="G47" s="4">
        <v>0.54166666666666663</v>
      </c>
      <c r="H47" s="5">
        <v>9.499999999962E-2</v>
      </c>
      <c r="I47" s="5">
        <v>0</v>
      </c>
      <c r="J47" s="5">
        <f t="shared" si="1"/>
        <v>0</v>
      </c>
      <c r="K47" s="3">
        <v>44557</v>
      </c>
      <c r="L47" s="4">
        <v>0.54166666666666663</v>
      </c>
      <c r="M47" s="5">
        <v>5.6999999999771997E-2</v>
      </c>
      <c r="N47" s="5">
        <v>0</v>
      </c>
      <c r="O47" s="5">
        <f t="shared" si="2"/>
        <v>0</v>
      </c>
    </row>
    <row r="48" spans="1:20" x14ac:dyDescent="0.25">
      <c r="A48" s="3">
        <v>44553</v>
      </c>
      <c r="B48" s="4">
        <v>0.58333333333333337</v>
      </c>
      <c r="C48" s="5">
        <v>0.13099999999947601</v>
      </c>
      <c r="D48" s="5">
        <v>0</v>
      </c>
      <c r="E48" s="5">
        <f t="shared" si="0"/>
        <v>0</v>
      </c>
      <c r="F48" s="3">
        <v>44555</v>
      </c>
      <c r="G48" s="4">
        <v>0.58333333333333337</v>
      </c>
      <c r="H48" s="5">
        <v>7.9999999999679994E-2</v>
      </c>
      <c r="I48" s="5">
        <v>0</v>
      </c>
      <c r="J48" s="5">
        <f t="shared" si="1"/>
        <v>0</v>
      </c>
      <c r="K48" s="3">
        <v>44557</v>
      </c>
      <c r="L48" s="4">
        <v>0.58333333333333337</v>
      </c>
      <c r="M48" s="5">
        <v>4.4999999999820003E-2</v>
      </c>
      <c r="N48" s="5">
        <v>0</v>
      </c>
      <c r="O48" s="5">
        <f t="shared" si="2"/>
        <v>0</v>
      </c>
    </row>
    <row r="49" spans="1:15" x14ac:dyDescent="0.25">
      <c r="A49" s="3">
        <v>44553</v>
      </c>
      <c r="B49" s="4">
        <v>0.625</v>
      </c>
      <c r="C49" s="5">
        <v>0.112999999999548</v>
      </c>
      <c r="D49" s="5">
        <v>0</v>
      </c>
      <c r="E49" s="5">
        <f t="shared" si="0"/>
        <v>0</v>
      </c>
      <c r="F49" s="3">
        <v>44555</v>
      </c>
      <c r="G49" s="4">
        <v>0.625</v>
      </c>
      <c r="H49" s="5">
        <v>9.7999999999607998E-2</v>
      </c>
      <c r="I49" s="5">
        <v>0</v>
      </c>
      <c r="J49" s="5">
        <f t="shared" si="1"/>
        <v>0</v>
      </c>
      <c r="K49" s="3">
        <v>44557</v>
      </c>
      <c r="L49" s="4">
        <v>0.625</v>
      </c>
      <c r="M49" s="5">
        <v>5.6999999999771997E-2</v>
      </c>
      <c r="N49" s="5">
        <v>0</v>
      </c>
      <c r="O49" s="5">
        <f t="shared" si="2"/>
        <v>0</v>
      </c>
    </row>
    <row r="50" spans="1:15" x14ac:dyDescent="0.25">
      <c r="A50" s="3">
        <v>44553</v>
      </c>
      <c r="B50" s="4">
        <v>0.66666666666666663</v>
      </c>
      <c r="C50" s="5">
        <v>0.10399999999958399</v>
      </c>
      <c r="D50" s="5">
        <v>0</v>
      </c>
      <c r="E50" s="5">
        <f t="shared" si="0"/>
        <v>0</v>
      </c>
      <c r="F50" s="3">
        <v>44555</v>
      </c>
      <c r="G50" s="4">
        <v>0.66666666666666663</v>
      </c>
      <c r="H50" s="5">
        <v>7.7999999999687999E-2</v>
      </c>
      <c r="I50" s="5">
        <v>0</v>
      </c>
      <c r="J50" s="5">
        <f t="shared" si="1"/>
        <v>0</v>
      </c>
      <c r="K50" s="3">
        <v>44557</v>
      </c>
      <c r="L50" s="4">
        <v>0.66666666666666663</v>
      </c>
      <c r="M50" s="5">
        <v>2.9999999999880001E-2</v>
      </c>
      <c r="N50" s="5">
        <v>0</v>
      </c>
      <c r="O50" s="5">
        <f t="shared" si="2"/>
        <v>0</v>
      </c>
    </row>
    <row r="51" spans="1:15" x14ac:dyDescent="0.25">
      <c r="A51" s="3">
        <v>44553</v>
      </c>
      <c r="B51" s="4">
        <v>0.70833333333333337</v>
      </c>
      <c r="C51" s="5">
        <v>8.8999999999644003E-2</v>
      </c>
      <c r="D51" s="5">
        <v>0</v>
      </c>
      <c r="E51" s="5">
        <f t="shared" si="0"/>
        <v>0</v>
      </c>
      <c r="F51" s="3">
        <v>44555</v>
      </c>
      <c r="G51" s="4">
        <v>0.70833333333333337</v>
      </c>
      <c r="H51" s="5">
        <v>7.6999999999691995E-2</v>
      </c>
      <c r="I51" s="5">
        <v>0</v>
      </c>
      <c r="J51" s="5">
        <f t="shared" si="1"/>
        <v>0</v>
      </c>
      <c r="K51" s="3">
        <v>44557</v>
      </c>
      <c r="L51" s="4">
        <v>0.70833333333333337</v>
      </c>
      <c r="M51" s="5">
        <v>2.7999999999888E-2</v>
      </c>
      <c r="N51" s="5">
        <v>0</v>
      </c>
      <c r="O51" s="5">
        <f t="shared" si="2"/>
        <v>0</v>
      </c>
    </row>
    <row r="52" spans="1:15" x14ac:dyDescent="0.25">
      <c r="A52" s="3">
        <v>44553</v>
      </c>
      <c r="B52" s="4">
        <v>0.75</v>
      </c>
      <c r="C52" s="5">
        <v>8.9999999999640007E-2</v>
      </c>
      <c r="D52" s="5">
        <v>0</v>
      </c>
      <c r="E52" s="5">
        <f t="shared" si="0"/>
        <v>0</v>
      </c>
      <c r="F52" s="3">
        <v>44555</v>
      </c>
      <c r="G52" s="4">
        <v>0.75</v>
      </c>
      <c r="H52" s="5">
        <v>7.1999999999712003E-2</v>
      </c>
      <c r="I52" s="5">
        <v>0</v>
      </c>
      <c r="J52" s="5">
        <f t="shared" si="1"/>
        <v>0</v>
      </c>
      <c r="K52" s="3">
        <v>44557</v>
      </c>
      <c r="L52" s="4">
        <v>0.75</v>
      </c>
      <c r="M52" s="5">
        <v>1.5999999999935999E-2</v>
      </c>
      <c r="N52" s="5">
        <v>0</v>
      </c>
      <c r="O52" s="5">
        <f t="shared" si="2"/>
        <v>0</v>
      </c>
    </row>
    <row r="53" spans="1:15" x14ac:dyDescent="0.25">
      <c r="A53" s="3">
        <v>44553</v>
      </c>
      <c r="B53" s="4">
        <v>0.79166666666666663</v>
      </c>
      <c r="C53" s="5">
        <v>7.6999999999691995E-2</v>
      </c>
      <c r="D53" s="5">
        <v>0</v>
      </c>
      <c r="E53" s="5">
        <f t="shared" si="0"/>
        <v>0</v>
      </c>
      <c r="F53" s="3">
        <v>44555</v>
      </c>
      <c r="G53" s="4">
        <v>0.79166666666666663</v>
      </c>
      <c r="H53" s="5">
        <v>7.4999999999700001E-2</v>
      </c>
      <c r="I53" s="5">
        <v>0</v>
      </c>
      <c r="J53" s="5">
        <f t="shared" si="1"/>
        <v>0</v>
      </c>
      <c r="K53" s="3">
        <v>44557</v>
      </c>
      <c r="L53" s="4">
        <v>0.79166666666666663</v>
      </c>
      <c r="M53" s="5">
        <v>3.0999999999875998E-2</v>
      </c>
      <c r="N53" s="5">
        <v>0</v>
      </c>
      <c r="O53" s="5">
        <f t="shared" si="2"/>
        <v>0</v>
      </c>
    </row>
    <row r="54" spans="1:15" x14ac:dyDescent="0.25">
      <c r="A54" s="3">
        <v>44553</v>
      </c>
      <c r="B54" s="4">
        <v>0.83333333333333337</v>
      </c>
      <c r="C54" s="5">
        <v>7.5999999999696005E-2</v>
      </c>
      <c r="D54" s="5">
        <v>0</v>
      </c>
      <c r="E54" s="5">
        <f t="shared" si="0"/>
        <v>0</v>
      </c>
      <c r="F54" s="3">
        <v>44555</v>
      </c>
      <c r="G54" s="4">
        <v>0.83333333333333337</v>
      </c>
      <c r="H54" s="5">
        <v>7.9999999999679994E-2</v>
      </c>
      <c r="I54" s="5">
        <v>0</v>
      </c>
      <c r="J54" s="5">
        <f t="shared" si="1"/>
        <v>0</v>
      </c>
      <c r="K54" s="3">
        <v>44557</v>
      </c>
      <c r="L54" s="4">
        <v>0.83333333333333337</v>
      </c>
      <c r="M54" s="5">
        <v>3.2999999999868003E-2</v>
      </c>
      <c r="N54" s="5">
        <v>0</v>
      </c>
      <c r="O54" s="5">
        <f t="shared" si="2"/>
        <v>0</v>
      </c>
    </row>
    <row r="55" spans="1:15" x14ac:dyDescent="0.25">
      <c r="A55" s="3">
        <v>44553</v>
      </c>
      <c r="B55" s="4">
        <v>0.875</v>
      </c>
      <c r="C55" s="5">
        <v>7.4999999999700001E-2</v>
      </c>
      <c r="D55" s="5">
        <v>0</v>
      </c>
      <c r="E55" s="5">
        <f t="shared" si="0"/>
        <v>0</v>
      </c>
      <c r="F55" s="3">
        <v>44555</v>
      </c>
      <c r="G55" s="4">
        <v>0.875</v>
      </c>
      <c r="H55" s="5">
        <v>5.9999999999760002E-2</v>
      </c>
      <c r="I55" s="5">
        <v>0</v>
      </c>
      <c r="J55" s="5">
        <f t="shared" si="1"/>
        <v>0</v>
      </c>
      <c r="K55" s="3">
        <v>44557</v>
      </c>
      <c r="L55" s="4">
        <v>0.875</v>
      </c>
      <c r="M55" s="5">
        <v>5.0999999999796E-2</v>
      </c>
      <c r="N55" s="5">
        <v>0</v>
      </c>
      <c r="O55" s="5">
        <f t="shared" si="2"/>
        <v>0</v>
      </c>
    </row>
    <row r="56" spans="1:15" x14ac:dyDescent="0.25">
      <c r="A56" s="3">
        <v>44553</v>
      </c>
      <c r="B56" s="4">
        <v>0.91666666666666663</v>
      </c>
      <c r="C56" s="5">
        <v>7.0999999999715999E-2</v>
      </c>
      <c r="D56" s="5">
        <v>0</v>
      </c>
      <c r="E56" s="5">
        <f t="shared" si="0"/>
        <v>0</v>
      </c>
      <c r="F56" s="3">
        <v>44555</v>
      </c>
      <c r="G56" s="4">
        <v>0.91666666666666663</v>
      </c>
      <c r="H56" s="5">
        <v>6.7999999999728E-2</v>
      </c>
      <c r="I56" s="5">
        <v>0</v>
      </c>
      <c r="J56" s="5">
        <f t="shared" si="1"/>
        <v>0</v>
      </c>
      <c r="K56" s="3">
        <v>44557</v>
      </c>
      <c r="L56" s="4">
        <v>0.91666666666666663</v>
      </c>
      <c r="M56" s="5">
        <v>2.4999999999900002E-2</v>
      </c>
      <c r="N56" s="5">
        <v>0</v>
      </c>
      <c r="O56" s="5">
        <f t="shared" si="2"/>
        <v>0</v>
      </c>
    </row>
    <row r="57" spans="1:15" x14ac:dyDescent="0.25">
      <c r="A57" s="3">
        <v>44553</v>
      </c>
      <c r="B57" s="4">
        <v>0.95833333333333337</v>
      </c>
      <c r="C57" s="5">
        <v>6.2999999999747994E-2</v>
      </c>
      <c r="D57" s="5">
        <v>0</v>
      </c>
      <c r="E57" s="5">
        <f t="shared" si="0"/>
        <v>0</v>
      </c>
      <c r="F57" s="3">
        <v>44555</v>
      </c>
      <c r="G57" s="4">
        <v>0.95833333333333337</v>
      </c>
      <c r="H57" s="5">
        <v>7.5999999999696005E-2</v>
      </c>
      <c r="I57" s="5">
        <v>0</v>
      </c>
      <c r="J57" s="5">
        <f t="shared" si="1"/>
        <v>0</v>
      </c>
      <c r="K57" s="3">
        <v>44557</v>
      </c>
      <c r="L57" s="4">
        <v>0.95833333333333337</v>
      </c>
      <c r="M57" s="5">
        <v>4.2999999999828002E-2</v>
      </c>
      <c r="N57" s="5">
        <v>0</v>
      </c>
      <c r="O57" s="5">
        <f t="shared" si="2"/>
        <v>0</v>
      </c>
    </row>
    <row r="178" spans="1:3" x14ac:dyDescent="0.25">
      <c r="A178" s="1"/>
      <c r="B178" s="1"/>
      <c r="C178" s="1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CBF36-0A50-4993-87A6-0BAD734B5683}">
  <dimension ref="A1:O35"/>
  <sheetViews>
    <sheetView workbookViewId="0">
      <selection activeCell="E5" sqref="E5"/>
    </sheetView>
  </sheetViews>
  <sheetFormatPr defaultRowHeight="15" x14ac:dyDescent="0.25"/>
  <sheetData>
    <row r="1" spans="1:15" x14ac:dyDescent="0.25">
      <c r="A1" s="1" t="s">
        <v>0</v>
      </c>
      <c r="B1" s="1"/>
      <c r="C1" s="1"/>
      <c r="D1" s="1"/>
    </row>
    <row r="2" spans="1:15" x14ac:dyDescent="0.25">
      <c r="A2" s="1" t="s">
        <v>1</v>
      </c>
      <c r="B2" s="1"/>
      <c r="C2" s="1"/>
      <c r="D2" s="1"/>
    </row>
    <row r="3" spans="1:15" x14ac:dyDescent="0.25">
      <c r="A3" s="1" t="s">
        <v>2</v>
      </c>
      <c r="B3" s="1"/>
      <c r="C3" s="1"/>
      <c r="D3" s="1"/>
    </row>
    <row r="4" spans="1:15" x14ac:dyDescent="0.25">
      <c r="A4" s="1" t="s">
        <v>3</v>
      </c>
      <c r="B4" s="1"/>
      <c r="C4" s="1"/>
      <c r="D4" s="1"/>
      <c r="G4" s="36" t="s">
        <v>101</v>
      </c>
    </row>
    <row r="5" spans="1:15" x14ac:dyDescent="0.25">
      <c r="A5" s="1" t="s">
        <v>4</v>
      </c>
      <c r="B5" s="1"/>
      <c r="C5" s="1"/>
      <c r="D5" s="1"/>
    </row>
    <row r="6" spans="1:15" x14ac:dyDescent="0.25">
      <c r="A6" s="1"/>
      <c r="B6" s="1"/>
      <c r="C6" s="1"/>
      <c r="D6" s="1"/>
    </row>
    <row r="7" spans="1:15" x14ac:dyDescent="0.25">
      <c r="A7" s="1"/>
      <c r="B7" s="1"/>
      <c r="C7" s="1"/>
      <c r="D7" s="1"/>
      <c r="I7" s="23" t="s">
        <v>81</v>
      </c>
      <c r="J7" s="23"/>
      <c r="K7" s="23"/>
      <c r="L7" s="24">
        <f>MAX(D10:D33,I10:I33,N10:N33)</f>
        <v>0</v>
      </c>
    </row>
    <row r="8" spans="1:15" x14ac:dyDescent="0.25">
      <c r="A8" s="1"/>
      <c r="B8" s="1"/>
      <c r="C8" s="1"/>
      <c r="D8" s="1"/>
    </row>
    <row r="9" spans="1:15" x14ac:dyDescent="0.25">
      <c r="A9" s="35" t="s">
        <v>5</v>
      </c>
      <c r="B9" s="35" t="s">
        <v>6</v>
      </c>
      <c r="C9" s="35" t="s">
        <v>7</v>
      </c>
      <c r="D9" s="35" t="s">
        <v>8</v>
      </c>
      <c r="E9" s="35" t="s">
        <v>9</v>
      </c>
      <c r="F9" s="35" t="s">
        <v>5</v>
      </c>
      <c r="G9" s="35" t="s">
        <v>6</v>
      </c>
      <c r="H9" s="35" t="s">
        <v>7</v>
      </c>
      <c r="I9" s="35" t="s">
        <v>8</v>
      </c>
      <c r="J9" s="35" t="s">
        <v>9</v>
      </c>
      <c r="K9" s="35" t="s">
        <v>5</v>
      </c>
      <c r="L9" s="35" t="s">
        <v>6</v>
      </c>
      <c r="M9" s="35" t="s">
        <v>7</v>
      </c>
      <c r="N9" s="35" t="s">
        <v>8</v>
      </c>
      <c r="O9" s="35" t="s">
        <v>9</v>
      </c>
    </row>
    <row r="10" spans="1:15" x14ac:dyDescent="0.25">
      <c r="A10" s="3">
        <v>44559</v>
      </c>
      <c r="B10" s="4">
        <v>0</v>
      </c>
      <c r="C10" s="5">
        <v>8.6999999999651995E-2</v>
      </c>
      <c r="D10" s="5">
        <v>0</v>
      </c>
      <c r="E10" s="5">
        <f t="shared" ref="E10:E33" si="0">D10*0.0827</f>
        <v>0</v>
      </c>
      <c r="F10" s="3">
        <v>44560</v>
      </c>
      <c r="G10" s="4">
        <v>0</v>
      </c>
      <c r="H10" s="5">
        <v>0.12099999999951599</v>
      </c>
      <c r="I10" s="5">
        <v>0</v>
      </c>
      <c r="J10" s="5">
        <f t="shared" ref="J10:J33" si="1">I10*0.0827</f>
        <v>0</v>
      </c>
      <c r="K10" s="3">
        <v>44561</v>
      </c>
      <c r="L10" s="4">
        <v>0</v>
      </c>
      <c r="M10" s="5">
        <v>7.2999999999708007E-2</v>
      </c>
      <c r="N10" s="5">
        <v>0</v>
      </c>
      <c r="O10" s="5">
        <f t="shared" ref="O10:O33" si="2">N10*0.0827</f>
        <v>0</v>
      </c>
    </row>
    <row r="11" spans="1:15" x14ac:dyDescent="0.25">
      <c r="A11" s="3">
        <v>44559</v>
      </c>
      <c r="B11" s="4">
        <v>4.1666666666666664E-2</v>
      </c>
      <c r="C11" s="5">
        <v>8.5999999999656004E-2</v>
      </c>
      <c r="D11" s="5">
        <v>0</v>
      </c>
      <c r="E11" s="5">
        <f t="shared" si="0"/>
        <v>0</v>
      </c>
      <c r="F11" s="3">
        <v>44560</v>
      </c>
      <c r="G11" s="4">
        <v>4.1666666666666664E-2</v>
      </c>
      <c r="H11" s="5">
        <v>0.100999999999596</v>
      </c>
      <c r="I11" s="5">
        <v>0</v>
      </c>
      <c r="J11" s="5">
        <f t="shared" si="1"/>
        <v>0</v>
      </c>
      <c r="K11" s="3">
        <v>44561</v>
      </c>
      <c r="L11" s="4">
        <v>4.1666666666666664E-2</v>
      </c>
      <c r="M11" s="5">
        <v>6.0999999999755999E-2</v>
      </c>
      <c r="N11" s="5">
        <v>0</v>
      </c>
      <c r="O11" s="5">
        <f t="shared" si="2"/>
        <v>0</v>
      </c>
    </row>
    <row r="12" spans="1:15" x14ac:dyDescent="0.25">
      <c r="A12" s="3">
        <v>44559</v>
      </c>
      <c r="B12" s="4">
        <v>8.3333333333333329E-2</v>
      </c>
      <c r="C12" s="5">
        <v>0.110999999999556</v>
      </c>
      <c r="D12" s="5">
        <v>0</v>
      </c>
      <c r="E12" s="5">
        <f t="shared" si="0"/>
        <v>0</v>
      </c>
      <c r="F12" s="3">
        <v>44560</v>
      </c>
      <c r="G12" s="4">
        <v>8.3333333333333329E-2</v>
      </c>
      <c r="H12" s="5">
        <v>0.10399999999958399</v>
      </c>
      <c r="I12" s="5">
        <v>0</v>
      </c>
      <c r="J12" s="5">
        <f t="shared" si="1"/>
        <v>0</v>
      </c>
      <c r="K12" s="3">
        <v>44561</v>
      </c>
      <c r="L12" s="4">
        <v>8.3333333333333329E-2</v>
      </c>
      <c r="M12" s="5">
        <v>5.9999999999760002E-2</v>
      </c>
      <c r="N12" s="5">
        <v>0</v>
      </c>
      <c r="O12" s="5">
        <f t="shared" si="2"/>
        <v>0</v>
      </c>
    </row>
    <row r="13" spans="1:15" x14ac:dyDescent="0.25">
      <c r="A13" s="3">
        <v>44559</v>
      </c>
      <c r="B13" s="4">
        <v>0.125</v>
      </c>
      <c r="C13" s="5">
        <v>0.13199999999947201</v>
      </c>
      <c r="D13" s="5">
        <v>0</v>
      </c>
      <c r="E13" s="5">
        <f t="shared" si="0"/>
        <v>0</v>
      </c>
      <c r="F13" s="3">
        <v>44560</v>
      </c>
      <c r="G13" s="4">
        <v>0.125</v>
      </c>
      <c r="H13" s="5">
        <v>0.105999999999576</v>
      </c>
      <c r="I13" s="5">
        <v>0</v>
      </c>
      <c r="J13" s="5">
        <f t="shared" si="1"/>
        <v>0</v>
      </c>
      <c r="K13" s="3">
        <v>44561</v>
      </c>
      <c r="L13" s="4">
        <v>0.125</v>
      </c>
      <c r="M13" s="5">
        <v>4.9999999999800003E-2</v>
      </c>
      <c r="N13" s="5">
        <v>0</v>
      </c>
      <c r="O13" s="5">
        <f t="shared" si="2"/>
        <v>0</v>
      </c>
    </row>
    <row r="14" spans="1:15" x14ac:dyDescent="0.25">
      <c r="A14" s="3">
        <v>44559</v>
      </c>
      <c r="B14" s="4">
        <v>0.16666666666666666</v>
      </c>
      <c r="C14" s="5">
        <v>0.141999999999432</v>
      </c>
      <c r="D14" s="5">
        <v>0</v>
      </c>
      <c r="E14" s="5">
        <f t="shared" si="0"/>
        <v>0</v>
      </c>
      <c r="F14" s="3">
        <v>44560</v>
      </c>
      <c r="G14" s="4">
        <v>0.16666666666666666</v>
      </c>
      <c r="H14" s="5">
        <v>9.6999999999611994E-2</v>
      </c>
      <c r="I14" s="5">
        <v>0</v>
      </c>
      <c r="J14" s="5">
        <f t="shared" si="1"/>
        <v>0</v>
      </c>
      <c r="K14" s="3">
        <v>44561</v>
      </c>
      <c r="L14" s="4">
        <v>0.16666666666666666</v>
      </c>
      <c r="M14" s="5">
        <v>6.1999999999751997E-2</v>
      </c>
      <c r="N14" s="5">
        <v>0</v>
      </c>
      <c r="O14" s="5">
        <f t="shared" si="2"/>
        <v>0</v>
      </c>
    </row>
    <row r="15" spans="1:15" x14ac:dyDescent="0.25">
      <c r="A15" s="3">
        <v>44559</v>
      </c>
      <c r="B15" s="4">
        <v>0.20833333333333334</v>
      </c>
      <c r="C15" s="5">
        <v>0.170999999999316</v>
      </c>
      <c r="D15" s="5">
        <v>0</v>
      </c>
      <c r="E15" s="5">
        <f t="shared" si="0"/>
        <v>0</v>
      </c>
      <c r="F15" s="3">
        <v>44560</v>
      </c>
      <c r="G15" s="4">
        <v>0.20833333333333334</v>
      </c>
      <c r="H15" s="5">
        <v>8.8999999999644003E-2</v>
      </c>
      <c r="I15" s="5">
        <v>0</v>
      </c>
      <c r="J15" s="5">
        <f t="shared" si="1"/>
        <v>0</v>
      </c>
      <c r="K15" s="3">
        <v>44561</v>
      </c>
      <c r="L15" s="4">
        <v>0.20833333333333334</v>
      </c>
      <c r="M15" s="5">
        <v>6.0999999999755999E-2</v>
      </c>
      <c r="N15" s="5">
        <v>0</v>
      </c>
      <c r="O15" s="5">
        <f t="shared" si="2"/>
        <v>0</v>
      </c>
    </row>
    <row r="16" spans="1:15" x14ac:dyDescent="0.25">
      <c r="A16" s="3">
        <v>44559</v>
      </c>
      <c r="B16" s="4">
        <v>0.25</v>
      </c>
      <c r="C16" s="5">
        <v>0.183999999999264</v>
      </c>
      <c r="D16" s="5">
        <v>0</v>
      </c>
      <c r="E16" s="5">
        <f t="shared" si="0"/>
        <v>0</v>
      </c>
      <c r="F16" s="3">
        <v>44560</v>
      </c>
      <c r="G16" s="4">
        <v>0.25</v>
      </c>
      <c r="H16" s="5">
        <v>8.1999999999672002E-2</v>
      </c>
      <c r="I16" s="5">
        <v>0</v>
      </c>
      <c r="J16" s="5">
        <f t="shared" si="1"/>
        <v>0</v>
      </c>
      <c r="K16" s="3">
        <v>44561</v>
      </c>
      <c r="L16" s="4">
        <v>0.25</v>
      </c>
      <c r="M16" s="5">
        <v>5.6999999999771997E-2</v>
      </c>
      <c r="N16" s="5">
        <v>0</v>
      </c>
      <c r="O16" s="5">
        <f t="shared" si="2"/>
        <v>0</v>
      </c>
    </row>
    <row r="17" spans="1:15" x14ac:dyDescent="0.25">
      <c r="A17" s="3">
        <v>44559</v>
      </c>
      <c r="B17" s="4">
        <v>0.29166666666666669</v>
      </c>
      <c r="C17" s="5">
        <v>0.18599999999925601</v>
      </c>
      <c r="D17" s="5">
        <v>0</v>
      </c>
      <c r="E17" s="5">
        <f t="shared" si="0"/>
        <v>0</v>
      </c>
      <c r="F17" s="3">
        <v>44560</v>
      </c>
      <c r="G17" s="4">
        <v>0.29166666666666669</v>
      </c>
      <c r="H17" s="5">
        <v>8.499999999966E-2</v>
      </c>
      <c r="I17" s="5">
        <v>0</v>
      </c>
      <c r="J17" s="5">
        <f t="shared" si="1"/>
        <v>0</v>
      </c>
      <c r="K17" s="3">
        <v>44561</v>
      </c>
      <c r="L17" s="4">
        <v>0.29166666666666669</v>
      </c>
      <c r="M17" s="5">
        <v>4.9999999999800003E-2</v>
      </c>
      <c r="N17" s="5">
        <v>0</v>
      </c>
      <c r="O17" s="5">
        <f t="shared" si="2"/>
        <v>0</v>
      </c>
    </row>
    <row r="18" spans="1:15" x14ac:dyDescent="0.25">
      <c r="A18" s="3">
        <v>44559</v>
      </c>
      <c r="B18" s="4">
        <v>0.33333333333333331</v>
      </c>
      <c r="C18" s="5">
        <v>0.17799999999928801</v>
      </c>
      <c r="D18" s="5">
        <v>0</v>
      </c>
      <c r="E18" s="5">
        <f t="shared" si="0"/>
        <v>0</v>
      </c>
      <c r="F18" s="3">
        <v>44560</v>
      </c>
      <c r="G18" s="4">
        <v>0.33333333333333331</v>
      </c>
      <c r="H18" s="5">
        <v>7.2999999999708007E-2</v>
      </c>
      <c r="I18" s="5">
        <v>0</v>
      </c>
      <c r="J18" s="5">
        <f t="shared" si="1"/>
        <v>0</v>
      </c>
      <c r="K18" s="3">
        <v>44561</v>
      </c>
      <c r="L18" s="4">
        <v>0.33333333333333331</v>
      </c>
      <c r="M18" s="5">
        <v>5.6999999999771997E-2</v>
      </c>
      <c r="N18" s="5">
        <v>0</v>
      </c>
      <c r="O18" s="5">
        <f t="shared" si="2"/>
        <v>0</v>
      </c>
    </row>
    <row r="19" spans="1:15" x14ac:dyDescent="0.25">
      <c r="A19" s="3">
        <v>44559</v>
      </c>
      <c r="B19" s="4">
        <v>0.375</v>
      </c>
      <c r="C19" s="5">
        <v>0.17999999999928001</v>
      </c>
      <c r="D19" s="5">
        <v>0</v>
      </c>
      <c r="E19" s="5">
        <f t="shared" si="0"/>
        <v>0</v>
      </c>
      <c r="F19" s="3">
        <v>44560</v>
      </c>
      <c r="G19" s="4">
        <v>0.375</v>
      </c>
      <c r="H19" s="5">
        <v>8.3999999999663996E-2</v>
      </c>
      <c r="I19" s="5">
        <v>0</v>
      </c>
      <c r="J19" s="5">
        <f t="shared" si="1"/>
        <v>0</v>
      </c>
      <c r="K19" s="3">
        <v>44561</v>
      </c>
      <c r="L19" s="4">
        <v>0.375</v>
      </c>
      <c r="M19" s="5">
        <v>4.3999999999823999E-2</v>
      </c>
      <c r="N19" s="5">
        <v>0</v>
      </c>
      <c r="O19" s="5">
        <f t="shared" si="2"/>
        <v>0</v>
      </c>
    </row>
    <row r="20" spans="1:15" x14ac:dyDescent="0.25">
      <c r="A20" s="3">
        <v>44559</v>
      </c>
      <c r="B20" s="4">
        <v>0.41666666666666669</v>
      </c>
      <c r="C20" s="5">
        <v>0.20199999999919199</v>
      </c>
      <c r="D20" s="5">
        <v>0</v>
      </c>
      <c r="E20" s="5">
        <f t="shared" si="0"/>
        <v>0</v>
      </c>
      <c r="F20" s="3">
        <v>44560</v>
      </c>
      <c r="G20" s="4">
        <v>0.41666666666666669</v>
      </c>
      <c r="H20" s="5">
        <v>8.0999999999675998E-2</v>
      </c>
      <c r="I20" s="5">
        <v>0</v>
      </c>
      <c r="J20" s="5">
        <f t="shared" si="1"/>
        <v>0</v>
      </c>
      <c r="K20" s="3">
        <v>44561</v>
      </c>
      <c r="L20" s="4">
        <v>0.41666666666666669</v>
      </c>
      <c r="M20" s="5">
        <v>7.3999999999703997E-2</v>
      </c>
      <c r="N20" s="5">
        <v>0</v>
      </c>
      <c r="O20" s="5">
        <f t="shared" si="2"/>
        <v>0</v>
      </c>
    </row>
    <row r="21" spans="1:15" x14ac:dyDescent="0.25">
      <c r="A21" s="3">
        <v>44559</v>
      </c>
      <c r="B21" s="4">
        <v>0.45833333333333331</v>
      </c>
      <c r="C21" s="5">
        <v>0.19399999999922399</v>
      </c>
      <c r="D21" s="5">
        <v>0</v>
      </c>
      <c r="E21" s="5">
        <f t="shared" si="0"/>
        <v>0</v>
      </c>
      <c r="F21" s="3">
        <v>44560</v>
      </c>
      <c r="G21" s="4">
        <v>0.45833333333333331</v>
      </c>
      <c r="H21" s="5">
        <v>0.102999999999588</v>
      </c>
      <c r="I21" s="5">
        <v>0</v>
      </c>
      <c r="J21" s="5">
        <f t="shared" si="1"/>
        <v>0</v>
      </c>
      <c r="K21" s="3">
        <v>44561</v>
      </c>
      <c r="L21" s="4">
        <v>0.45833333333333331</v>
      </c>
      <c r="M21" s="5">
        <v>7.3999999999703997E-2</v>
      </c>
      <c r="N21" s="5">
        <v>0</v>
      </c>
      <c r="O21" s="5">
        <f t="shared" si="2"/>
        <v>0</v>
      </c>
    </row>
    <row r="22" spans="1:15" x14ac:dyDescent="0.25">
      <c r="A22" s="3">
        <v>44559</v>
      </c>
      <c r="B22" s="4">
        <v>0.5</v>
      </c>
      <c r="C22" s="5">
        <v>0.203999999999184</v>
      </c>
      <c r="D22" s="5">
        <v>0</v>
      </c>
      <c r="E22" s="5">
        <f t="shared" si="0"/>
        <v>0</v>
      </c>
      <c r="F22" s="3">
        <v>44560</v>
      </c>
      <c r="G22" s="4">
        <v>0.5</v>
      </c>
      <c r="H22" s="5">
        <v>0.107999999999568</v>
      </c>
      <c r="I22" s="5">
        <v>0</v>
      </c>
      <c r="J22" s="5">
        <f t="shared" si="1"/>
        <v>0</v>
      </c>
      <c r="K22" s="3">
        <v>44561</v>
      </c>
      <c r="L22" s="4">
        <v>0.5</v>
      </c>
      <c r="M22" s="5">
        <v>8.9999999999640007E-2</v>
      </c>
      <c r="N22" s="5">
        <v>0</v>
      </c>
      <c r="O22" s="5">
        <f t="shared" si="2"/>
        <v>0</v>
      </c>
    </row>
    <row r="23" spans="1:15" x14ac:dyDescent="0.25">
      <c r="A23" s="3">
        <v>44559</v>
      </c>
      <c r="B23" s="4">
        <v>0.54166666666666663</v>
      </c>
      <c r="C23" s="5">
        <v>0.20599999999917601</v>
      </c>
      <c r="D23" s="5">
        <v>0</v>
      </c>
      <c r="E23" s="5">
        <f t="shared" si="0"/>
        <v>0</v>
      </c>
      <c r="F23" s="3">
        <v>44560</v>
      </c>
      <c r="G23" s="4">
        <v>0.54166666666666663</v>
      </c>
      <c r="H23" s="5">
        <v>0.13199999999947201</v>
      </c>
      <c r="I23" s="5">
        <v>0</v>
      </c>
      <c r="J23" s="5">
        <f t="shared" si="1"/>
        <v>0</v>
      </c>
      <c r="K23" s="3">
        <v>44561</v>
      </c>
      <c r="L23" s="4">
        <v>0.54166666666666663</v>
      </c>
      <c r="M23" s="5">
        <v>0.115999999999536</v>
      </c>
      <c r="N23" s="5">
        <v>0</v>
      </c>
      <c r="O23" s="5">
        <f t="shared" si="2"/>
        <v>0</v>
      </c>
    </row>
    <row r="24" spans="1:15" x14ac:dyDescent="0.25">
      <c r="A24" s="3">
        <v>44559</v>
      </c>
      <c r="B24" s="4">
        <v>0.58333333333333337</v>
      </c>
      <c r="C24" s="5">
        <v>0.19199999999923201</v>
      </c>
      <c r="D24" s="5">
        <v>0</v>
      </c>
      <c r="E24" s="5">
        <f t="shared" si="0"/>
        <v>0</v>
      </c>
      <c r="F24" s="3">
        <v>44560</v>
      </c>
      <c r="G24" s="4">
        <v>0.58333333333333337</v>
      </c>
      <c r="H24" s="5">
        <v>0.127999999999488</v>
      </c>
      <c r="I24" s="5">
        <v>0</v>
      </c>
      <c r="J24" s="5">
        <f t="shared" si="1"/>
        <v>0</v>
      </c>
      <c r="K24" s="3">
        <v>44561</v>
      </c>
      <c r="L24" s="4">
        <v>0.58333333333333337</v>
      </c>
      <c r="M24" s="5">
        <v>0.10399999999958399</v>
      </c>
      <c r="N24" s="5">
        <v>0</v>
      </c>
      <c r="O24" s="5">
        <f t="shared" si="2"/>
        <v>0</v>
      </c>
    </row>
    <row r="25" spans="1:15" x14ac:dyDescent="0.25">
      <c r="A25" s="3">
        <v>44559</v>
      </c>
      <c r="B25" s="4">
        <v>0.625</v>
      </c>
      <c r="C25" s="5">
        <v>0.196999999999212</v>
      </c>
      <c r="D25" s="5">
        <v>0</v>
      </c>
      <c r="E25" s="5">
        <f t="shared" si="0"/>
        <v>0</v>
      </c>
      <c r="F25" s="3">
        <v>44560</v>
      </c>
      <c r="G25" s="4">
        <v>0.625</v>
      </c>
      <c r="H25" s="5">
        <v>0.10699999999957201</v>
      </c>
      <c r="I25" s="5">
        <v>0</v>
      </c>
      <c r="J25" s="5">
        <f t="shared" si="1"/>
        <v>0</v>
      </c>
      <c r="K25" s="3">
        <v>44561</v>
      </c>
      <c r="L25" s="4">
        <v>0.625</v>
      </c>
      <c r="M25" s="5">
        <v>0.100999999999596</v>
      </c>
      <c r="N25" s="5">
        <v>0</v>
      </c>
      <c r="O25" s="5">
        <f t="shared" si="2"/>
        <v>0</v>
      </c>
    </row>
    <row r="26" spans="1:15" x14ac:dyDescent="0.25">
      <c r="A26" s="3">
        <v>44559</v>
      </c>
      <c r="B26" s="4">
        <v>0.66666666666666663</v>
      </c>
      <c r="C26" s="5">
        <v>0.19199999999923201</v>
      </c>
      <c r="D26" s="5">
        <v>0</v>
      </c>
      <c r="E26" s="5">
        <f t="shared" si="0"/>
        <v>0</v>
      </c>
      <c r="F26" s="3">
        <v>44560</v>
      </c>
      <c r="G26" s="4">
        <v>0.66666666666666663</v>
      </c>
      <c r="H26" s="5">
        <v>0.112999999999548</v>
      </c>
      <c r="I26" s="5">
        <v>0</v>
      </c>
      <c r="J26" s="5">
        <f t="shared" si="1"/>
        <v>0</v>
      </c>
      <c r="K26" s="3">
        <v>44561</v>
      </c>
      <c r="L26" s="4">
        <v>0.66666666666666663</v>
      </c>
      <c r="M26" s="5">
        <v>0.105999999999576</v>
      </c>
      <c r="N26" s="5">
        <v>0</v>
      </c>
      <c r="O26" s="5">
        <f t="shared" si="2"/>
        <v>0</v>
      </c>
    </row>
    <row r="27" spans="1:15" x14ac:dyDescent="0.25">
      <c r="A27" s="3">
        <v>44559</v>
      </c>
      <c r="B27" s="4">
        <v>0.70833333333333337</v>
      </c>
      <c r="C27" s="5">
        <v>0.19299999999922801</v>
      </c>
      <c r="D27" s="5">
        <v>0</v>
      </c>
      <c r="E27" s="5">
        <f t="shared" si="0"/>
        <v>0</v>
      </c>
      <c r="F27" s="3">
        <v>44560</v>
      </c>
      <c r="G27" s="4">
        <v>0.70833333333333337</v>
      </c>
      <c r="H27" s="5">
        <v>0.10399999999958399</v>
      </c>
      <c r="I27" s="5">
        <v>0</v>
      </c>
      <c r="J27" s="5">
        <f t="shared" si="1"/>
        <v>0</v>
      </c>
      <c r="K27" s="3">
        <v>44561</v>
      </c>
      <c r="L27" s="4">
        <v>0.70833333333333337</v>
      </c>
      <c r="M27" s="5">
        <v>7.6999999999691995E-2</v>
      </c>
      <c r="N27" s="5">
        <v>0</v>
      </c>
      <c r="O27" s="5">
        <f t="shared" si="2"/>
        <v>0</v>
      </c>
    </row>
    <row r="28" spans="1:15" x14ac:dyDescent="0.25">
      <c r="A28" s="3">
        <v>44559</v>
      </c>
      <c r="B28" s="4">
        <v>0.75</v>
      </c>
      <c r="C28" s="5">
        <v>0.163999999999344</v>
      </c>
      <c r="D28" s="5">
        <v>0</v>
      </c>
      <c r="E28" s="5">
        <f t="shared" si="0"/>
        <v>0</v>
      </c>
      <c r="F28" s="3">
        <v>44560</v>
      </c>
      <c r="G28" s="4">
        <v>0.75</v>
      </c>
      <c r="H28" s="5">
        <v>9.3999999999623995E-2</v>
      </c>
      <c r="I28" s="5">
        <v>0</v>
      </c>
      <c r="J28" s="5">
        <f t="shared" si="1"/>
        <v>0</v>
      </c>
      <c r="K28" s="3">
        <v>44561</v>
      </c>
      <c r="L28" s="4">
        <v>0.75</v>
      </c>
      <c r="M28" s="5">
        <v>3.9999999999839997E-2</v>
      </c>
      <c r="N28" s="5">
        <v>0</v>
      </c>
      <c r="O28" s="5">
        <f t="shared" si="2"/>
        <v>0</v>
      </c>
    </row>
    <row r="29" spans="1:15" x14ac:dyDescent="0.25">
      <c r="A29" s="3">
        <v>44559</v>
      </c>
      <c r="B29" s="4">
        <v>0.79166666666666663</v>
      </c>
      <c r="C29" s="5">
        <v>0.16599999999933601</v>
      </c>
      <c r="D29" s="5">
        <v>0</v>
      </c>
      <c r="E29" s="5">
        <f t="shared" si="0"/>
        <v>0</v>
      </c>
      <c r="F29" s="3">
        <v>44560</v>
      </c>
      <c r="G29" s="4">
        <v>0.79166666666666663</v>
      </c>
      <c r="H29" s="5">
        <v>6.6999999999731996E-2</v>
      </c>
      <c r="I29" s="5">
        <v>0</v>
      </c>
      <c r="J29" s="5">
        <f t="shared" si="1"/>
        <v>0</v>
      </c>
      <c r="K29" s="3">
        <v>44561</v>
      </c>
      <c r="L29" s="4">
        <v>0.79166666666666663</v>
      </c>
      <c r="M29" s="5">
        <v>-5.9999999999760002E-3</v>
      </c>
      <c r="N29" s="5">
        <v>0</v>
      </c>
      <c r="O29" s="5">
        <f t="shared" si="2"/>
        <v>0</v>
      </c>
    </row>
    <row r="30" spans="1:15" x14ac:dyDescent="0.25">
      <c r="A30" s="3">
        <v>44559</v>
      </c>
      <c r="B30" s="4">
        <v>0.83333333333333337</v>
      </c>
      <c r="C30" s="5">
        <v>0.15999999999935999</v>
      </c>
      <c r="D30" s="5">
        <v>0</v>
      </c>
      <c r="E30" s="5">
        <f t="shared" si="0"/>
        <v>0</v>
      </c>
      <c r="F30" s="3">
        <v>44560</v>
      </c>
      <c r="G30" s="4">
        <v>0.83333333333333337</v>
      </c>
      <c r="H30" s="5">
        <v>8.0999999999675998E-2</v>
      </c>
      <c r="I30" s="5">
        <v>0</v>
      </c>
      <c r="J30" s="5">
        <f t="shared" si="1"/>
        <v>0</v>
      </c>
      <c r="K30" s="3">
        <v>44561</v>
      </c>
      <c r="L30" s="4">
        <v>0.83333333333333337</v>
      </c>
      <c r="M30" s="5">
        <v>1.0999999999956E-2</v>
      </c>
      <c r="N30" s="5">
        <v>0</v>
      </c>
      <c r="O30" s="5">
        <f t="shared" si="2"/>
        <v>0</v>
      </c>
    </row>
    <row r="31" spans="1:15" x14ac:dyDescent="0.25">
      <c r="A31" s="3">
        <v>44559</v>
      </c>
      <c r="B31" s="4">
        <v>0.875</v>
      </c>
      <c r="C31" s="5">
        <v>0.1499999999994</v>
      </c>
      <c r="D31" s="5">
        <v>0</v>
      </c>
      <c r="E31" s="5">
        <f t="shared" si="0"/>
        <v>0</v>
      </c>
      <c r="F31" s="3">
        <v>44560</v>
      </c>
      <c r="G31" s="4">
        <v>0.875</v>
      </c>
      <c r="H31" s="5">
        <v>7.4999999999700001E-2</v>
      </c>
      <c r="I31" s="5">
        <v>0</v>
      </c>
      <c r="J31" s="5">
        <f t="shared" si="1"/>
        <v>0</v>
      </c>
      <c r="K31" s="3">
        <v>44561</v>
      </c>
      <c r="L31" s="4">
        <v>0.875</v>
      </c>
      <c r="M31" s="5">
        <v>1.2999999999947999E-2</v>
      </c>
      <c r="N31" s="5">
        <v>0</v>
      </c>
      <c r="O31" s="5">
        <f t="shared" si="2"/>
        <v>0</v>
      </c>
    </row>
    <row r="32" spans="1:15" x14ac:dyDescent="0.25">
      <c r="A32" s="3">
        <v>44559</v>
      </c>
      <c r="B32" s="4">
        <v>0.91666666666666663</v>
      </c>
      <c r="C32" s="5">
        <v>0.135999999999456</v>
      </c>
      <c r="D32" s="5">
        <v>0</v>
      </c>
      <c r="E32" s="5">
        <f t="shared" si="0"/>
        <v>0</v>
      </c>
      <c r="F32" s="3">
        <v>44560</v>
      </c>
      <c r="G32" s="4">
        <v>0.91666666666666663</v>
      </c>
      <c r="H32" s="5">
        <v>9.2999999999628005E-2</v>
      </c>
      <c r="I32" s="5">
        <v>0</v>
      </c>
      <c r="J32" s="5">
        <f t="shared" si="1"/>
        <v>0</v>
      </c>
      <c r="K32" s="3">
        <v>44561</v>
      </c>
      <c r="L32" s="4">
        <v>0.91666666666666663</v>
      </c>
      <c r="M32" s="5">
        <v>-5.9999999999760002E-3</v>
      </c>
      <c r="N32" s="5">
        <v>0</v>
      </c>
      <c r="O32" s="5">
        <f t="shared" si="2"/>
        <v>0</v>
      </c>
    </row>
    <row r="33" spans="1:15" x14ac:dyDescent="0.25">
      <c r="A33" s="3">
        <v>44559</v>
      </c>
      <c r="B33" s="4">
        <v>0.95833333333333337</v>
      </c>
      <c r="C33" s="5">
        <v>0.13399999999946399</v>
      </c>
      <c r="D33" s="5">
        <v>0</v>
      </c>
      <c r="E33" s="5">
        <f t="shared" si="0"/>
        <v>0</v>
      </c>
      <c r="F33" s="3">
        <v>44560</v>
      </c>
      <c r="G33" s="4">
        <v>0.95833333333333337</v>
      </c>
      <c r="H33" s="5">
        <v>7.4999999999700001E-2</v>
      </c>
      <c r="I33" s="5">
        <v>0</v>
      </c>
      <c r="J33" s="5">
        <f t="shared" si="1"/>
        <v>0</v>
      </c>
      <c r="K33" s="3">
        <v>44561</v>
      </c>
      <c r="L33" s="4">
        <v>0.95833333333333337</v>
      </c>
      <c r="M33" s="5">
        <v>-1.0999999999956E-2</v>
      </c>
      <c r="N33" s="5">
        <v>0</v>
      </c>
      <c r="O33" s="5">
        <f t="shared" si="2"/>
        <v>0</v>
      </c>
    </row>
    <row r="34" spans="1:15" ht="15.75" thickBot="1" x14ac:dyDescent="0.3"/>
    <row r="35" spans="1:15" ht="15.75" thickBot="1" x14ac:dyDescent="0.3">
      <c r="L35" s="6" t="s">
        <v>10</v>
      </c>
      <c r="M35" s="7"/>
      <c r="N35" s="7"/>
      <c r="O35" s="8">
        <f>SUM(E10:E33)+SUM(J10:J33)+SUM(O10:O33)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171C9-5389-4A26-8BA0-3C44EB243DCA}">
  <dimension ref="A1:T35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3" t="s">
        <v>81</v>
      </c>
      <c r="J7" s="23"/>
      <c r="K7" s="23"/>
      <c r="L7" s="24">
        <f>MAX(D10:D33,I10:I33,N10:N33,S10:S33)</f>
        <v>0</v>
      </c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44228</v>
      </c>
      <c r="B10" s="4">
        <v>0</v>
      </c>
      <c r="C10" s="5">
        <v>0</v>
      </c>
      <c r="D10" s="5">
        <f t="shared" ref="D10:D33" si="0">4*6*(C10^(1.522*(6^0.026)))</f>
        <v>0</v>
      </c>
      <c r="E10" s="5">
        <f t="shared" ref="E10:E33" si="1">D10*0.0827</f>
        <v>0</v>
      </c>
      <c r="F10" s="3">
        <v>44229</v>
      </c>
      <c r="G10" s="4">
        <v>0</v>
      </c>
      <c r="H10" s="5">
        <v>0</v>
      </c>
      <c r="I10" s="5">
        <f t="shared" ref="I10:I33" si="2">4*6*(H10^(1.522*(6^0.026)))</f>
        <v>0</v>
      </c>
      <c r="J10" s="5">
        <f t="shared" ref="J10:J33" si="3">I10*0.0827</f>
        <v>0</v>
      </c>
      <c r="K10" s="3">
        <v>44230</v>
      </c>
      <c r="L10" s="4">
        <v>0</v>
      </c>
      <c r="M10" s="5">
        <v>0</v>
      </c>
      <c r="N10" s="5">
        <f t="shared" ref="N10:N33" si="4">4*6*(M10^(1.522*(6^0.026)))</f>
        <v>0</v>
      </c>
      <c r="O10" s="5">
        <f t="shared" ref="O10:O33" si="5">N10*0.0827</f>
        <v>0</v>
      </c>
      <c r="P10" s="3">
        <v>44231</v>
      </c>
      <c r="Q10" s="4">
        <v>0</v>
      </c>
      <c r="R10" s="5">
        <v>0</v>
      </c>
      <c r="S10" s="5">
        <f t="shared" ref="S10:S33" si="6">4*6*(R10^(1.522*(6^0.026)))</f>
        <v>0</v>
      </c>
      <c r="T10" s="5">
        <f t="shared" ref="T10:T33" si="7">S10*0.0827</f>
        <v>0</v>
      </c>
    </row>
    <row r="11" spans="1:20" x14ac:dyDescent="0.25">
      <c r="A11" s="3">
        <v>44228</v>
      </c>
      <c r="B11" s="4">
        <v>4.1666666666666664E-2</v>
      </c>
      <c r="C11" s="5">
        <v>0</v>
      </c>
      <c r="D11" s="5">
        <f t="shared" si="0"/>
        <v>0</v>
      </c>
      <c r="E11" s="5">
        <f t="shared" si="1"/>
        <v>0</v>
      </c>
      <c r="F11" s="3">
        <v>44229</v>
      </c>
      <c r="G11" s="4">
        <v>4.1666666666666664E-2</v>
      </c>
      <c r="H11" s="5">
        <v>0</v>
      </c>
      <c r="I11" s="5">
        <f t="shared" si="2"/>
        <v>0</v>
      </c>
      <c r="J11" s="5">
        <f t="shared" si="3"/>
        <v>0</v>
      </c>
      <c r="K11" s="3">
        <v>44230</v>
      </c>
      <c r="L11" s="4">
        <v>4.1666666666666664E-2</v>
      </c>
      <c r="M11" s="5">
        <v>0</v>
      </c>
      <c r="N11" s="5">
        <f t="shared" si="4"/>
        <v>0</v>
      </c>
      <c r="O11" s="5">
        <f t="shared" si="5"/>
        <v>0</v>
      </c>
      <c r="P11" s="3">
        <v>44231</v>
      </c>
      <c r="Q11" s="4">
        <v>4.1666666666666664E-2</v>
      </c>
      <c r="R11" s="5">
        <v>0</v>
      </c>
      <c r="S11" s="5">
        <f t="shared" si="6"/>
        <v>0</v>
      </c>
      <c r="T11" s="5">
        <f t="shared" si="7"/>
        <v>0</v>
      </c>
    </row>
    <row r="12" spans="1:20" x14ac:dyDescent="0.25">
      <c r="A12" s="3">
        <v>44228</v>
      </c>
      <c r="B12" s="4">
        <v>8.3333333333333329E-2</v>
      </c>
      <c r="C12" s="5">
        <v>0</v>
      </c>
      <c r="D12" s="5">
        <f t="shared" si="0"/>
        <v>0</v>
      </c>
      <c r="E12" s="5">
        <f t="shared" si="1"/>
        <v>0</v>
      </c>
      <c r="F12" s="3">
        <v>44229</v>
      </c>
      <c r="G12" s="4">
        <v>8.3333333333333329E-2</v>
      </c>
      <c r="H12" s="5">
        <v>0</v>
      </c>
      <c r="I12" s="5">
        <f t="shared" si="2"/>
        <v>0</v>
      </c>
      <c r="J12" s="5">
        <f t="shared" si="3"/>
        <v>0</v>
      </c>
      <c r="K12" s="3">
        <v>44230</v>
      </c>
      <c r="L12" s="4">
        <v>8.3333333333333329E-2</v>
      </c>
      <c r="M12" s="5">
        <v>0</v>
      </c>
      <c r="N12" s="5">
        <f t="shared" si="4"/>
        <v>0</v>
      </c>
      <c r="O12" s="5">
        <f t="shared" si="5"/>
        <v>0</v>
      </c>
      <c r="P12" s="3">
        <v>44231</v>
      </c>
      <c r="Q12" s="4">
        <v>8.3333333333333329E-2</v>
      </c>
      <c r="R12" s="5">
        <v>0</v>
      </c>
      <c r="S12" s="5">
        <f t="shared" si="6"/>
        <v>0</v>
      </c>
      <c r="T12" s="5">
        <f t="shared" si="7"/>
        <v>0</v>
      </c>
    </row>
    <row r="13" spans="1:20" x14ac:dyDescent="0.25">
      <c r="A13" s="3">
        <v>44228</v>
      </c>
      <c r="B13" s="4">
        <v>0.125</v>
      </c>
      <c r="C13" s="5">
        <v>0</v>
      </c>
      <c r="D13" s="5">
        <f t="shared" si="0"/>
        <v>0</v>
      </c>
      <c r="E13" s="5">
        <f t="shared" si="1"/>
        <v>0</v>
      </c>
      <c r="F13" s="3">
        <v>44229</v>
      </c>
      <c r="G13" s="4">
        <v>0.125</v>
      </c>
      <c r="H13" s="5">
        <v>0</v>
      </c>
      <c r="I13" s="5">
        <f t="shared" si="2"/>
        <v>0</v>
      </c>
      <c r="J13" s="5">
        <f t="shared" si="3"/>
        <v>0</v>
      </c>
      <c r="K13" s="3">
        <v>44230</v>
      </c>
      <c r="L13" s="4">
        <v>0.125</v>
      </c>
      <c r="M13" s="5">
        <v>0</v>
      </c>
      <c r="N13" s="5">
        <f t="shared" si="4"/>
        <v>0</v>
      </c>
      <c r="O13" s="5">
        <f t="shared" si="5"/>
        <v>0</v>
      </c>
      <c r="P13" s="3">
        <v>44231</v>
      </c>
      <c r="Q13" s="4">
        <v>0.125</v>
      </c>
      <c r="R13" s="5">
        <v>0</v>
      </c>
      <c r="S13" s="5">
        <f t="shared" si="6"/>
        <v>0</v>
      </c>
      <c r="T13" s="5">
        <f t="shared" si="7"/>
        <v>0</v>
      </c>
    </row>
    <row r="14" spans="1:20" x14ac:dyDescent="0.25">
      <c r="A14" s="3">
        <v>44228</v>
      </c>
      <c r="B14" s="4">
        <v>0.16666666666666666</v>
      </c>
      <c r="C14" s="5">
        <v>0</v>
      </c>
      <c r="D14" s="5">
        <f t="shared" si="0"/>
        <v>0</v>
      </c>
      <c r="E14" s="5">
        <f t="shared" si="1"/>
        <v>0</v>
      </c>
      <c r="F14" s="3">
        <v>44229</v>
      </c>
      <c r="G14" s="4">
        <v>0.16666666666666666</v>
      </c>
      <c r="H14" s="5">
        <v>0</v>
      </c>
      <c r="I14" s="5">
        <f t="shared" si="2"/>
        <v>0</v>
      </c>
      <c r="J14" s="5">
        <f t="shared" si="3"/>
        <v>0</v>
      </c>
      <c r="K14" s="3">
        <v>44230</v>
      </c>
      <c r="L14" s="4">
        <v>0.16666666666666666</v>
      </c>
      <c r="M14" s="5">
        <v>0</v>
      </c>
      <c r="N14" s="5">
        <f t="shared" si="4"/>
        <v>0</v>
      </c>
      <c r="O14" s="5">
        <f t="shared" si="5"/>
        <v>0</v>
      </c>
      <c r="P14" s="3">
        <v>44231</v>
      </c>
      <c r="Q14" s="4">
        <v>0.16666666666666666</v>
      </c>
      <c r="R14" s="5">
        <v>0</v>
      </c>
      <c r="S14" s="5">
        <f t="shared" si="6"/>
        <v>0</v>
      </c>
      <c r="T14" s="5">
        <f t="shared" si="7"/>
        <v>0</v>
      </c>
    </row>
    <row r="15" spans="1:20" x14ac:dyDescent="0.25">
      <c r="A15" s="3">
        <v>44228</v>
      </c>
      <c r="B15" s="4">
        <v>0.20833333333333334</v>
      </c>
      <c r="C15" s="5">
        <v>0</v>
      </c>
      <c r="D15" s="5">
        <f t="shared" si="0"/>
        <v>0</v>
      </c>
      <c r="E15" s="5">
        <f t="shared" si="1"/>
        <v>0</v>
      </c>
      <c r="F15" s="3">
        <v>44229</v>
      </c>
      <c r="G15" s="4">
        <v>0.20833333333333334</v>
      </c>
      <c r="H15" s="5">
        <v>0</v>
      </c>
      <c r="I15" s="5">
        <f t="shared" si="2"/>
        <v>0</v>
      </c>
      <c r="J15" s="5">
        <f t="shared" si="3"/>
        <v>0</v>
      </c>
      <c r="K15" s="3">
        <v>44230</v>
      </c>
      <c r="L15" s="4">
        <v>0.20833333333333334</v>
      </c>
      <c r="M15" s="5">
        <v>0</v>
      </c>
      <c r="N15" s="5">
        <f t="shared" si="4"/>
        <v>0</v>
      </c>
      <c r="O15" s="5">
        <f t="shared" si="5"/>
        <v>0</v>
      </c>
      <c r="P15" s="3">
        <v>44231</v>
      </c>
      <c r="Q15" s="4">
        <v>0.20833333333333334</v>
      </c>
      <c r="R15" s="5">
        <v>0</v>
      </c>
      <c r="S15" s="5">
        <f t="shared" si="6"/>
        <v>0</v>
      </c>
      <c r="T15" s="5">
        <f t="shared" si="7"/>
        <v>0</v>
      </c>
    </row>
    <row r="16" spans="1:20" x14ac:dyDescent="0.25">
      <c r="A16" s="3">
        <v>44228</v>
      </c>
      <c r="B16" s="4">
        <v>0.25</v>
      </c>
      <c r="C16" s="5">
        <v>0</v>
      </c>
      <c r="D16" s="5">
        <f t="shared" si="0"/>
        <v>0</v>
      </c>
      <c r="E16" s="5">
        <f t="shared" si="1"/>
        <v>0</v>
      </c>
      <c r="F16" s="3">
        <v>44229</v>
      </c>
      <c r="G16" s="4">
        <v>0.25</v>
      </c>
      <c r="H16" s="5">
        <v>0</v>
      </c>
      <c r="I16" s="5">
        <f t="shared" si="2"/>
        <v>0</v>
      </c>
      <c r="J16" s="5">
        <f t="shared" si="3"/>
        <v>0</v>
      </c>
      <c r="K16" s="3">
        <v>44230</v>
      </c>
      <c r="L16" s="4">
        <v>0.25</v>
      </c>
      <c r="M16" s="5">
        <v>0</v>
      </c>
      <c r="N16" s="5">
        <f t="shared" si="4"/>
        <v>0</v>
      </c>
      <c r="O16" s="5">
        <f t="shared" si="5"/>
        <v>0</v>
      </c>
      <c r="P16" s="3">
        <v>44231</v>
      </c>
      <c r="Q16" s="4">
        <v>0.25</v>
      </c>
      <c r="R16" s="5">
        <v>0</v>
      </c>
      <c r="S16" s="5">
        <f t="shared" si="6"/>
        <v>0</v>
      </c>
      <c r="T16" s="5">
        <f t="shared" si="7"/>
        <v>0</v>
      </c>
    </row>
    <row r="17" spans="1:20" x14ac:dyDescent="0.25">
      <c r="A17" s="3">
        <v>44228</v>
      </c>
      <c r="B17" s="4">
        <v>0.29166666666666669</v>
      </c>
      <c r="C17" s="5">
        <v>0</v>
      </c>
      <c r="D17" s="5">
        <f t="shared" si="0"/>
        <v>0</v>
      </c>
      <c r="E17" s="5">
        <f t="shared" si="1"/>
        <v>0</v>
      </c>
      <c r="F17" s="3">
        <v>44229</v>
      </c>
      <c r="G17" s="4">
        <v>0.29166666666666669</v>
      </c>
      <c r="H17" s="5">
        <v>0</v>
      </c>
      <c r="I17" s="5">
        <f t="shared" si="2"/>
        <v>0</v>
      </c>
      <c r="J17" s="5">
        <f t="shared" si="3"/>
        <v>0</v>
      </c>
      <c r="K17" s="3">
        <v>44230</v>
      </c>
      <c r="L17" s="4">
        <v>0.29166666666666669</v>
      </c>
      <c r="M17" s="5">
        <v>0</v>
      </c>
      <c r="N17" s="5">
        <f t="shared" si="4"/>
        <v>0</v>
      </c>
      <c r="O17" s="5">
        <f t="shared" si="5"/>
        <v>0</v>
      </c>
      <c r="P17" s="3">
        <v>44231</v>
      </c>
      <c r="Q17" s="4">
        <v>0.29166666666666669</v>
      </c>
      <c r="R17" s="5">
        <v>0</v>
      </c>
      <c r="S17" s="5">
        <f t="shared" si="6"/>
        <v>0</v>
      </c>
      <c r="T17" s="5">
        <f t="shared" si="7"/>
        <v>0</v>
      </c>
    </row>
    <row r="18" spans="1:20" x14ac:dyDescent="0.25">
      <c r="A18" s="3">
        <v>44228</v>
      </c>
      <c r="B18" s="4">
        <v>0.33333333333333331</v>
      </c>
      <c r="C18" s="5">
        <v>0</v>
      </c>
      <c r="D18" s="5">
        <f t="shared" si="0"/>
        <v>0</v>
      </c>
      <c r="E18" s="5">
        <f t="shared" si="1"/>
        <v>0</v>
      </c>
      <c r="F18" s="3">
        <v>44229</v>
      </c>
      <c r="G18" s="4">
        <v>0.33333333333333331</v>
      </c>
      <c r="H18" s="5">
        <v>0</v>
      </c>
      <c r="I18" s="5">
        <f t="shared" si="2"/>
        <v>0</v>
      </c>
      <c r="J18" s="5">
        <f t="shared" si="3"/>
        <v>0</v>
      </c>
      <c r="K18" s="3">
        <v>44230</v>
      </c>
      <c r="L18" s="4">
        <v>0.33333333333333331</v>
      </c>
      <c r="M18" s="5">
        <v>0</v>
      </c>
      <c r="N18" s="5">
        <f t="shared" si="4"/>
        <v>0</v>
      </c>
      <c r="O18" s="5">
        <f t="shared" si="5"/>
        <v>0</v>
      </c>
      <c r="P18" s="3">
        <v>44231</v>
      </c>
      <c r="Q18" s="4">
        <v>0.33333333333333331</v>
      </c>
      <c r="R18" s="5">
        <v>0</v>
      </c>
      <c r="S18" s="5">
        <f t="shared" si="6"/>
        <v>0</v>
      </c>
      <c r="T18" s="5">
        <f t="shared" si="7"/>
        <v>0</v>
      </c>
    </row>
    <row r="19" spans="1:20" x14ac:dyDescent="0.25">
      <c r="A19" s="3">
        <v>44228</v>
      </c>
      <c r="B19" s="4">
        <v>0.375</v>
      </c>
      <c r="C19" s="5">
        <v>0</v>
      </c>
      <c r="D19" s="5">
        <f t="shared" si="0"/>
        <v>0</v>
      </c>
      <c r="E19" s="5">
        <f t="shared" si="1"/>
        <v>0</v>
      </c>
      <c r="F19" s="3">
        <v>44229</v>
      </c>
      <c r="G19" s="4">
        <v>0.375</v>
      </c>
      <c r="H19" s="5">
        <v>0</v>
      </c>
      <c r="I19" s="5">
        <f t="shared" si="2"/>
        <v>0</v>
      </c>
      <c r="J19" s="5">
        <f t="shared" si="3"/>
        <v>0</v>
      </c>
      <c r="K19" s="3">
        <v>44230</v>
      </c>
      <c r="L19" s="4">
        <v>0.375</v>
      </c>
      <c r="M19" s="5">
        <v>0</v>
      </c>
      <c r="N19" s="5">
        <f t="shared" si="4"/>
        <v>0</v>
      </c>
      <c r="O19" s="5">
        <f t="shared" si="5"/>
        <v>0</v>
      </c>
      <c r="P19" s="3">
        <v>44231</v>
      </c>
      <c r="Q19" s="4">
        <v>0.375</v>
      </c>
      <c r="R19" s="5">
        <v>0</v>
      </c>
      <c r="S19" s="5">
        <f t="shared" si="6"/>
        <v>0</v>
      </c>
      <c r="T19" s="5">
        <f t="shared" si="7"/>
        <v>0</v>
      </c>
    </row>
    <row r="20" spans="1:20" x14ac:dyDescent="0.25">
      <c r="A20" s="3">
        <v>44228</v>
      </c>
      <c r="B20" s="4">
        <v>0.41666666666666669</v>
      </c>
      <c r="C20" s="5">
        <v>0</v>
      </c>
      <c r="D20" s="5">
        <f t="shared" si="0"/>
        <v>0</v>
      </c>
      <c r="E20" s="5">
        <f t="shared" si="1"/>
        <v>0</v>
      </c>
      <c r="F20" s="3">
        <v>44229</v>
      </c>
      <c r="G20" s="4">
        <v>0.41666666666666669</v>
      </c>
      <c r="H20" s="5">
        <v>0</v>
      </c>
      <c r="I20" s="5">
        <f t="shared" si="2"/>
        <v>0</v>
      </c>
      <c r="J20" s="5">
        <f t="shared" si="3"/>
        <v>0</v>
      </c>
      <c r="K20" s="3">
        <v>44230</v>
      </c>
      <c r="L20" s="4">
        <v>0.41666666666666669</v>
      </c>
      <c r="M20" s="5">
        <v>0</v>
      </c>
      <c r="N20" s="5">
        <f t="shared" si="4"/>
        <v>0</v>
      </c>
      <c r="O20" s="5">
        <f t="shared" si="5"/>
        <v>0</v>
      </c>
      <c r="P20" s="3">
        <v>44231</v>
      </c>
      <c r="Q20" s="4">
        <v>0.41666666666666669</v>
      </c>
      <c r="R20" s="5">
        <v>0</v>
      </c>
      <c r="S20" s="5">
        <f t="shared" si="6"/>
        <v>0</v>
      </c>
      <c r="T20" s="5">
        <f t="shared" si="7"/>
        <v>0</v>
      </c>
    </row>
    <row r="21" spans="1:20" x14ac:dyDescent="0.25">
      <c r="A21" s="3">
        <v>44228</v>
      </c>
      <c r="B21" s="4">
        <v>0.45833333333333331</v>
      </c>
      <c r="C21" s="5">
        <v>0</v>
      </c>
      <c r="D21" s="5">
        <f t="shared" si="0"/>
        <v>0</v>
      </c>
      <c r="E21" s="5">
        <f t="shared" si="1"/>
        <v>0</v>
      </c>
      <c r="F21" s="3">
        <v>44229</v>
      </c>
      <c r="G21" s="4">
        <v>0.45833333333333331</v>
      </c>
      <c r="H21" s="5">
        <v>0</v>
      </c>
      <c r="I21" s="5">
        <f t="shared" si="2"/>
        <v>0</v>
      </c>
      <c r="J21" s="5">
        <f t="shared" si="3"/>
        <v>0</v>
      </c>
      <c r="K21" s="3">
        <v>44230</v>
      </c>
      <c r="L21" s="4">
        <v>0.45833333333333331</v>
      </c>
      <c r="M21" s="5">
        <v>0</v>
      </c>
      <c r="N21" s="5">
        <f t="shared" si="4"/>
        <v>0</v>
      </c>
      <c r="O21" s="5">
        <f t="shared" si="5"/>
        <v>0</v>
      </c>
      <c r="P21" s="3">
        <v>44231</v>
      </c>
      <c r="Q21" s="4">
        <v>0.45833333333333331</v>
      </c>
      <c r="R21" s="5">
        <v>0</v>
      </c>
      <c r="S21" s="5">
        <f t="shared" si="6"/>
        <v>0</v>
      </c>
      <c r="T21" s="5">
        <f t="shared" si="7"/>
        <v>0</v>
      </c>
    </row>
    <row r="22" spans="1:20" x14ac:dyDescent="0.25">
      <c r="A22" s="3">
        <v>44228</v>
      </c>
      <c r="B22" s="4">
        <v>0.5</v>
      </c>
      <c r="C22" s="5">
        <v>0</v>
      </c>
      <c r="D22" s="5">
        <f t="shared" si="0"/>
        <v>0</v>
      </c>
      <c r="E22" s="5">
        <f t="shared" si="1"/>
        <v>0</v>
      </c>
      <c r="F22" s="3">
        <v>44229</v>
      </c>
      <c r="G22" s="4">
        <v>0.5</v>
      </c>
      <c r="H22" s="5">
        <v>0</v>
      </c>
      <c r="I22" s="5">
        <f t="shared" si="2"/>
        <v>0</v>
      </c>
      <c r="J22" s="5">
        <f t="shared" si="3"/>
        <v>0</v>
      </c>
      <c r="K22" s="3">
        <v>44230</v>
      </c>
      <c r="L22" s="4">
        <v>0.5</v>
      </c>
      <c r="M22" s="5">
        <v>0</v>
      </c>
      <c r="N22" s="5">
        <f t="shared" si="4"/>
        <v>0</v>
      </c>
      <c r="O22" s="5">
        <f t="shared" si="5"/>
        <v>0</v>
      </c>
      <c r="P22" s="3">
        <v>44231</v>
      </c>
      <c r="Q22" s="4">
        <v>0.5</v>
      </c>
      <c r="R22" s="5">
        <v>0</v>
      </c>
      <c r="S22" s="5">
        <f t="shared" si="6"/>
        <v>0</v>
      </c>
      <c r="T22" s="5">
        <f t="shared" si="7"/>
        <v>0</v>
      </c>
    </row>
    <row r="23" spans="1:20" x14ac:dyDescent="0.25">
      <c r="A23" s="3">
        <v>44228</v>
      </c>
      <c r="B23" s="4">
        <v>0.54166666666666663</v>
      </c>
      <c r="C23" s="5">
        <v>0</v>
      </c>
      <c r="D23" s="5">
        <f t="shared" si="0"/>
        <v>0</v>
      </c>
      <c r="E23" s="5">
        <f t="shared" si="1"/>
        <v>0</v>
      </c>
      <c r="F23" s="3">
        <v>44229</v>
      </c>
      <c r="G23" s="4">
        <v>0.54166666666666663</v>
      </c>
      <c r="H23" s="5">
        <v>0</v>
      </c>
      <c r="I23" s="5">
        <f t="shared" si="2"/>
        <v>0</v>
      </c>
      <c r="J23" s="5">
        <f t="shared" si="3"/>
        <v>0</v>
      </c>
      <c r="K23" s="3">
        <v>44230</v>
      </c>
      <c r="L23" s="4">
        <v>0.54166666666666663</v>
      </c>
      <c r="M23" s="5">
        <v>0</v>
      </c>
      <c r="N23" s="5">
        <f t="shared" si="4"/>
        <v>0</v>
      </c>
      <c r="O23" s="5">
        <f t="shared" si="5"/>
        <v>0</v>
      </c>
      <c r="P23" s="3">
        <v>44231</v>
      </c>
      <c r="Q23" s="4">
        <v>0.54166666666666663</v>
      </c>
      <c r="R23" s="5">
        <v>0</v>
      </c>
      <c r="S23" s="5">
        <f t="shared" si="6"/>
        <v>0</v>
      </c>
      <c r="T23" s="5">
        <f t="shared" si="7"/>
        <v>0</v>
      </c>
    </row>
    <row r="24" spans="1:20" x14ac:dyDescent="0.25">
      <c r="A24" s="3">
        <v>44228</v>
      </c>
      <c r="B24" s="4">
        <v>0.58333333333333337</v>
      </c>
      <c r="C24" s="5">
        <v>0</v>
      </c>
      <c r="D24" s="5">
        <f t="shared" si="0"/>
        <v>0</v>
      </c>
      <c r="E24" s="5">
        <f t="shared" si="1"/>
        <v>0</v>
      </c>
      <c r="F24" s="3">
        <v>44229</v>
      </c>
      <c r="G24" s="4">
        <v>0.58333333333333337</v>
      </c>
      <c r="H24" s="5">
        <v>0</v>
      </c>
      <c r="I24" s="5">
        <f t="shared" si="2"/>
        <v>0</v>
      </c>
      <c r="J24" s="5">
        <f t="shared" si="3"/>
        <v>0</v>
      </c>
      <c r="K24" s="3">
        <v>44230</v>
      </c>
      <c r="L24" s="4">
        <v>0.58333333333333337</v>
      </c>
      <c r="M24" s="5">
        <v>0</v>
      </c>
      <c r="N24" s="5">
        <f t="shared" si="4"/>
        <v>0</v>
      </c>
      <c r="O24" s="5">
        <f t="shared" si="5"/>
        <v>0</v>
      </c>
      <c r="P24" s="3">
        <v>44231</v>
      </c>
      <c r="Q24" s="4">
        <v>0.58333333333333337</v>
      </c>
      <c r="R24" s="5">
        <v>0</v>
      </c>
      <c r="S24" s="5">
        <f t="shared" si="6"/>
        <v>0</v>
      </c>
      <c r="T24" s="5">
        <f t="shared" si="7"/>
        <v>0</v>
      </c>
    </row>
    <row r="25" spans="1:20" x14ac:dyDescent="0.25">
      <c r="A25" s="3">
        <v>44228</v>
      </c>
      <c r="B25" s="4">
        <v>0.625</v>
      </c>
      <c r="C25" s="5">
        <v>0</v>
      </c>
      <c r="D25" s="5">
        <f t="shared" si="0"/>
        <v>0</v>
      </c>
      <c r="E25" s="5">
        <f t="shared" si="1"/>
        <v>0</v>
      </c>
      <c r="F25" s="3">
        <v>44229</v>
      </c>
      <c r="G25" s="4">
        <v>0.625</v>
      </c>
      <c r="H25" s="5">
        <v>0</v>
      </c>
      <c r="I25" s="5">
        <f t="shared" si="2"/>
        <v>0</v>
      </c>
      <c r="J25" s="5">
        <f t="shared" si="3"/>
        <v>0</v>
      </c>
      <c r="K25" s="3">
        <v>44230</v>
      </c>
      <c r="L25" s="4">
        <v>0.625</v>
      </c>
      <c r="M25" s="5">
        <v>0</v>
      </c>
      <c r="N25" s="5">
        <f t="shared" si="4"/>
        <v>0</v>
      </c>
      <c r="O25" s="5">
        <f t="shared" si="5"/>
        <v>0</v>
      </c>
      <c r="P25" s="3">
        <v>44231</v>
      </c>
      <c r="Q25" s="4">
        <v>0.625</v>
      </c>
      <c r="R25" s="5">
        <v>0</v>
      </c>
      <c r="S25" s="5">
        <f t="shared" si="6"/>
        <v>0</v>
      </c>
      <c r="T25" s="5">
        <f t="shared" si="7"/>
        <v>0</v>
      </c>
    </row>
    <row r="26" spans="1:20" x14ac:dyDescent="0.25">
      <c r="A26" s="3">
        <v>44228</v>
      </c>
      <c r="B26" s="4">
        <v>0.66666666666666663</v>
      </c>
      <c r="C26" s="5">
        <v>0</v>
      </c>
      <c r="D26" s="5">
        <f t="shared" si="0"/>
        <v>0</v>
      </c>
      <c r="E26" s="5">
        <f t="shared" si="1"/>
        <v>0</v>
      </c>
      <c r="F26" s="3">
        <v>44229</v>
      </c>
      <c r="G26" s="4">
        <v>0.66666666666666663</v>
      </c>
      <c r="H26" s="5">
        <v>0</v>
      </c>
      <c r="I26" s="5">
        <f t="shared" si="2"/>
        <v>0</v>
      </c>
      <c r="J26" s="5">
        <f t="shared" si="3"/>
        <v>0</v>
      </c>
      <c r="K26" s="3">
        <v>44230</v>
      </c>
      <c r="L26" s="4">
        <v>0.66666666666666663</v>
      </c>
      <c r="M26" s="5">
        <v>0</v>
      </c>
      <c r="N26" s="5">
        <f t="shared" si="4"/>
        <v>0</v>
      </c>
      <c r="O26" s="5">
        <f t="shared" si="5"/>
        <v>0</v>
      </c>
      <c r="P26" s="3">
        <v>44231</v>
      </c>
      <c r="Q26" s="4">
        <v>0.66666666666666663</v>
      </c>
      <c r="R26" s="5">
        <v>0</v>
      </c>
      <c r="S26" s="5">
        <f t="shared" si="6"/>
        <v>0</v>
      </c>
      <c r="T26" s="5">
        <f t="shared" si="7"/>
        <v>0</v>
      </c>
    </row>
    <row r="27" spans="1:20" x14ac:dyDescent="0.25">
      <c r="A27" s="3">
        <v>44228</v>
      </c>
      <c r="B27" s="4">
        <v>0.70833333333333337</v>
      </c>
      <c r="C27" s="5">
        <v>0</v>
      </c>
      <c r="D27" s="5">
        <f t="shared" si="0"/>
        <v>0</v>
      </c>
      <c r="E27" s="5">
        <f t="shared" si="1"/>
        <v>0</v>
      </c>
      <c r="F27" s="3">
        <v>44229</v>
      </c>
      <c r="G27" s="4">
        <v>0.70833333333333337</v>
      </c>
      <c r="H27" s="5">
        <v>0</v>
      </c>
      <c r="I27" s="5">
        <f t="shared" si="2"/>
        <v>0</v>
      </c>
      <c r="J27" s="5">
        <f t="shared" si="3"/>
        <v>0</v>
      </c>
      <c r="K27" s="3">
        <v>44230</v>
      </c>
      <c r="L27" s="4">
        <v>0.70833333333333337</v>
      </c>
      <c r="M27" s="5">
        <v>0</v>
      </c>
      <c r="N27" s="5">
        <f t="shared" si="4"/>
        <v>0</v>
      </c>
      <c r="O27" s="5">
        <f t="shared" si="5"/>
        <v>0</v>
      </c>
      <c r="P27" s="3">
        <v>44231</v>
      </c>
      <c r="Q27" s="4">
        <v>0.70833333333333337</v>
      </c>
      <c r="R27" s="5">
        <v>0</v>
      </c>
      <c r="S27" s="5">
        <f t="shared" si="6"/>
        <v>0</v>
      </c>
      <c r="T27" s="5">
        <f t="shared" si="7"/>
        <v>0</v>
      </c>
    </row>
    <row r="28" spans="1:20" x14ac:dyDescent="0.25">
      <c r="A28" s="3">
        <v>44228</v>
      </c>
      <c r="B28" s="4">
        <v>0.75</v>
      </c>
      <c r="C28" s="5">
        <v>0</v>
      </c>
      <c r="D28" s="5">
        <f t="shared" si="0"/>
        <v>0</v>
      </c>
      <c r="E28" s="5">
        <f t="shared" si="1"/>
        <v>0</v>
      </c>
      <c r="F28" s="3">
        <v>44229</v>
      </c>
      <c r="G28" s="4">
        <v>0.75</v>
      </c>
      <c r="H28" s="5">
        <v>0</v>
      </c>
      <c r="I28" s="5">
        <f t="shared" si="2"/>
        <v>0</v>
      </c>
      <c r="J28" s="5">
        <f t="shared" si="3"/>
        <v>0</v>
      </c>
      <c r="K28" s="3">
        <v>44230</v>
      </c>
      <c r="L28" s="4">
        <v>0.75</v>
      </c>
      <c r="M28" s="5">
        <v>0</v>
      </c>
      <c r="N28" s="5">
        <f t="shared" si="4"/>
        <v>0</v>
      </c>
      <c r="O28" s="5">
        <f t="shared" si="5"/>
        <v>0</v>
      </c>
      <c r="P28" s="3">
        <v>44231</v>
      </c>
      <c r="Q28" s="4">
        <v>0.75</v>
      </c>
      <c r="R28" s="5">
        <v>0</v>
      </c>
      <c r="S28" s="5">
        <f t="shared" si="6"/>
        <v>0</v>
      </c>
      <c r="T28" s="5">
        <f t="shared" si="7"/>
        <v>0</v>
      </c>
    </row>
    <row r="29" spans="1:20" x14ac:dyDescent="0.25">
      <c r="A29" s="3">
        <v>44228</v>
      </c>
      <c r="B29" s="4">
        <v>0.79166666666666663</v>
      </c>
      <c r="C29" s="5">
        <v>0</v>
      </c>
      <c r="D29" s="5">
        <f t="shared" si="0"/>
        <v>0</v>
      </c>
      <c r="E29" s="5">
        <f t="shared" si="1"/>
        <v>0</v>
      </c>
      <c r="F29" s="3">
        <v>44229</v>
      </c>
      <c r="G29" s="4">
        <v>0.79166666666666663</v>
      </c>
      <c r="H29" s="5">
        <v>0</v>
      </c>
      <c r="I29" s="5">
        <f t="shared" si="2"/>
        <v>0</v>
      </c>
      <c r="J29" s="5">
        <f t="shared" si="3"/>
        <v>0</v>
      </c>
      <c r="K29" s="3">
        <v>44230</v>
      </c>
      <c r="L29" s="4">
        <v>0.79166666666666663</v>
      </c>
      <c r="M29" s="5">
        <v>0</v>
      </c>
      <c r="N29" s="5">
        <f t="shared" si="4"/>
        <v>0</v>
      </c>
      <c r="O29" s="5">
        <f t="shared" si="5"/>
        <v>0</v>
      </c>
      <c r="P29" s="3">
        <v>44231</v>
      </c>
      <c r="Q29" s="4">
        <v>0.79166666666666663</v>
      </c>
      <c r="R29" s="5">
        <v>0</v>
      </c>
      <c r="S29" s="5">
        <f t="shared" si="6"/>
        <v>0</v>
      </c>
      <c r="T29" s="5">
        <f t="shared" si="7"/>
        <v>0</v>
      </c>
    </row>
    <row r="30" spans="1:20" x14ac:dyDescent="0.25">
      <c r="A30" s="3">
        <v>44228</v>
      </c>
      <c r="B30" s="4">
        <v>0.83333333333333337</v>
      </c>
      <c r="C30" s="5">
        <v>0</v>
      </c>
      <c r="D30" s="5">
        <f t="shared" si="0"/>
        <v>0</v>
      </c>
      <c r="E30" s="5">
        <f t="shared" si="1"/>
        <v>0</v>
      </c>
      <c r="F30" s="3">
        <v>44229</v>
      </c>
      <c r="G30" s="4">
        <v>0.83333333333333337</v>
      </c>
      <c r="H30" s="5">
        <v>0</v>
      </c>
      <c r="I30" s="5">
        <f t="shared" si="2"/>
        <v>0</v>
      </c>
      <c r="J30" s="5">
        <f t="shared" si="3"/>
        <v>0</v>
      </c>
      <c r="K30" s="3">
        <v>44230</v>
      </c>
      <c r="L30" s="4">
        <v>0.83333333333333337</v>
      </c>
      <c r="M30" s="5">
        <v>0</v>
      </c>
      <c r="N30" s="5">
        <f t="shared" si="4"/>
        <v>0</v>
      </c>
      <c r="O30" s="5">
        <f t="shared" si="5"/>
        <v>0</v>
      </c>
      <c r="P30" s="3">
        <v>44231</v>
      </c>
      <c r="Q30" s="4">
        <v>0.83333333333333337</v>
      </c>
      <c r="R30" s="5">
        <v>0</v>
      </c>
      <c r="S30" s="5">
        <f t="shared" si="6"/>
        <v>0</v>
      </c>
      <c r="T30" s="5">
        <f t="shared" si="7"/>
        <v>0</v>
      </c>
    </row>
    <row r="31" spans="1:20" x14ac:dyDescent="0.25">
      <c r="A31" s="3">
        <v>44228</v>
      </c>
      <c r="B31" s="4">
        <v>0.875</v>
      </c>
      <c r="C31" s="5">
        <v>0</v>
      </c>
      <c r="D31" s="5">
        <f t="shared" si="0"/>
        <v>0</v>
      </c>
      <c r="E31" s="5">
        <f t="shared" si="1"/>
        <v>0</v>
      </c>
      <c r="F31" s="3">
        <v>44229</v>
      </c>
      <c r="G31" s="4">
        <v>0.875</v>
      </c>
      <c r="H31" s="5">
        <v>0</v>
      </c>
      <c r="I31" s="5">
        <f t="shared" si="2"/>
        <v>0</v>
      </c>
      <c r="J31" s="5">
        <f t="shared" si="3"/>
        <v>0</v>
      </c>
      <c r="K31" s="3">
        <v>44230</v>
      </c>
      <c r="L31" s="4">
        <v>0.875</v>
      </c>
      <c r="M31" s="5">
        <v>0</v>
      </c>
      <c r="N31" s="5">
        <f t="shared" si="4"/>
        <v>0</v>
      </c>
      <c r="O31" s="5">
        <f t="shared" si="5"/>
        <v>0</v>
      </c>
      <c r="P31" s="3">
        <v>44231</v>
      </c>
      <c r="Q31" s="4">
        <v>0.875</v>
      </c>
      <c r="R31" s="5">
        <v>0</v>
      </c>
      <c r="S31" s="5">
        <f t="shared" si="6"/>
        <v>0</v>
      </c>
      <c r="T31" s="5">
        <f t="shared" si="7"/>
        <v>0</v>
      </c>
    </row>
    <row r="32" spans="1:20" x14ac:dyDescent="0.25">
      <c r="A32" s="3">
        <v>44228</v>
      </c>
      <c r="B32" s="4">
        <v>0.91666666666666663</v>
      </c>
      <c r="C32" s="5">
        <v>0</v>
      </c>
      <c r="D32" s="5">
        <f t="shared" si="0"/>
        <v>0</v>
      </c>
      <c r="E32" s="5">
        <f t="shared" si="1"/>
        <v>0</v>
      </c>
      <c r="F32" s="3">
        <v>44229</v>
      </c>
      <c r="G32" s="4">
        <v>0.91666666666666663</v>
      </c>
      <c r="H32" s="5">
        <v>0</v>
      </c>
      <c r="I32" s="5">
        <f t="shared" si="2"/>
        <v>0</v>
      </c>
      <c r="J32" s="5">
        <f t="shared" si="3"/>
        <v>0</v>
      </c>
      <c r="K32" s="3">
        <v>44230</v>
      </c>
      <c r="L32" s="4">
        <v>0.91666666666666663</v>
      </c>
      <c r="M32" s="5">
        <v>0</v>
      </c>
      <c r="N32" s="5">
        <f t="shared" si="4"/>
        <v>0</v>
      </c>
      <c r="O32" s="5">
        <f t="shared" si="5"/>
        <v>0</v>
      </c>
      <c r="P32" s="3">
        <v>44231</v>
      </c>
      <c r="Q32" s="4">
        <v>0.91666666666666663</v>
      </c>
      <c r="R32" s="5">
        <v>0</v>
      </c>
      <c r="S32" s="5">
        <f t="shared" si="6"/>
        <v>0</v>
      </c>
      <c r="T32" s="5">
        <f t="shared" si="7"/>
        <v>0</v>
      </c>
    </row>
    <row r="33" spans="1:20" x14ac:dyDescent="0.25">
      <c r="A33" s="3">
        <v>44228</v>
      </c>
      <c r="B33" s="4">
        <v>0.95833333333333337</v>
      </c>
      <c r="C33" s="5">
        <v>0</v>
      </c>
      <c r="D33" s="5">
        <f t="shared" si="0"/>
        <v>0</v>
      </c>
      <c r="E33" s="5">
        <f t="shared" si="1"/>
        <v>0</v>
      </c>
      <c r="F33" s="3">
        <v>44229</v>
      </c>
      <c r="G33" s="4">
        <v>0.95833333333333337</v>
      </c>
      <c r="H33" s="5">
        <v>0</v>
      </c>
      <c r="I33" s="5">
        <f t="shared" si="2"/>
        <v>0</v>
      </c>
      <c r="J33" s="5">
        <f t="shared" si="3"/>
        <v>0</v>
      </c>
      <c r="K33" s="3">
        <v>44230</v>
      </c>
      <c r="L33" s="4">
        <v>0.95833333333333337</v>
      </c>
      <c r="M33" s="5">
        <v>0</v>
      </c>
      <c r="N33" s="5">
        <f t="shared" si="4"/>
        <v>0</v>
      </c>
      <c r="O33" s="5">
        <f t="shared" si="5"/>
        <v>0</v>
      </c>
      <c r="P33" s="3">
        <v>44231</v>
      </c>
      <c r="Q33" s="4">
        <v>0.95833333333333337</v>
      </c>
      <c r="R33" s="5">
        <v>0</v>
      </c>
      <c r="S33" s="5">
        <f t="shared" si="6"/>
        <v>0</v>
      </c>
      <c r="T33" s="5">
        <f t="shared" si="7"/>
        <v>0</v>
      </c>
    </row>
    <row r="34" spans="1:20" ht="15.75" thickBot="1" x14ac:dyDescent="0.3"/>
    <row r="35" spans="1:20" ht="15.75" thickBot="1" x14ac:dyDescent="0.3">
      <c r="Q35" s="6" t="s">
        <v>10</v>
      </c>
      <c r="R35" s="7"/>
      <c r="S35" s="7"/>
      <c r="T35" s="8">
        <f>SUM(E10:E57)+SUM(J10:J33)+SUM('02-01 to 02-04'!O10:O33)+SUM('02-01 to 02-04'!T10:T33)</f>
        <v>0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6966A-002D-44A3-8396-23B5E4E336E4}">
  <dimension ref="A1:S43"/>
  <sheetViews>
    <sheetView tabSelected="1" workbookViewId="0">
      <selection activeCell="M43" sqref="M43"/>
    </sheetView>
  </sheetViews>
  <sheetFormatPr defaultRowHeight="15" x14ac:dyDescent="0.25"/>
  <cols>
    <col min="3" max="3" width="10.5703125" customWidth="1"/>
    <col min="8" max="8" width="10.140625" customWidth="1"/>
    <col min="11" max="11" width="14.140625" customWidth="1"/>
    <col min="12" max="12" width="7.28515625" customWidth="1"/>
    <col min="13" max="13" width="13.85546875" customWidth="1"/>
    <col min="18" max="18" width="10.140625" customWidth="1"/>
  </cols>
  <sheetData>
    <row r="1" spans="1:19" ht="26.25" x14ac:dyDescent="0.4">
      <c r="B1" s="1"/>
      <c r="C1" s="1"/>
      <c r="D1" s="1"/>
      <c r="E1" s="1"/>
      <c r="F1" s="10" t="s">
        <v>24</v>
      </c>
    </row>
    <row r="2" spans="1:19" x14ac:dyDescent="0.25">
      <c r="A2" s="1"/>
      <c r="B2" s="1"/>
      <c r="C2" s="1"/>
      <c r="D2" s="1"/>
      <c r="E2" s="1"/>
    </row>
    <row r="3" spans="1:19" ht="15.75" x14ac:dyDescent="0.25">
      <c r="A3" s="11" t="s">
        <v>11</v>
      </c>
      <c r="B3" s="11"/>
      <c r="C3" s="11" t="s">
        <v>12</v>
      </c>
      <c r="D3" s="11" t="s">
        <v>82</v>
      </c>
      <c r="E3" s="11"/>
      <c r="F3" s="11" t="s">
        <v>11</v>
      </c>
      <c r="G3" s="11"/>
      <c r="H3" s="11" t="s">
        <v>12</v>
      </c>
      <c r="I3" s="11" t="s">
        <v>82</v>
      </c>
      <c r="J3" s="11"/>
      <c r="K3" s="11" t="s">
        <v>11</v>
      </c>
      <c r="L3" s="11"/>
      <c r="M3" s="11" t="s">
        <v>12</v>
      </c>
      <c r="N3" s="11" t="s">
        <v>82</v>
      </c>
      <c r="O3" s="11"/>
      <c r="P3" s="11" t="s">
        <v>11</v>
      </c>
      <c r="Q3" s="11"/>
      <c r="R3" s="11" t="s">
        <v>12</v>
      </c>
      <c r="S3" s="11" t="s">
        <v>82</v>
      </c>
    </row>
    <row r="4" spans="1:19" x14ac:dyDescent="0.25">
      <c r="A4" s="12" t="s">
        <v>13</v>
      </c>
      <c r="B4" s="12"/>
      <c r="C4" s="13">
        <v>9.2200000000000006</v>
      </c>
      <c r="D4" s="24">
        <f>'01-01 to 01-07'!L7</f>
        <v>2.7327627799615186</v>
      </c>
      <c r="F4" s="12" t="s">
        <v>47</v>
      </c>
      <c r="G4" s="12"/>
      <c r="H4" s="13">
        <v>252.6</v>
      </c>
      <c r="I4" s="24">
        <f>'04-01 to 04-08'!L7</f>
        <v>42.974794721170511</v>
      </c>
      <c r="J4" s="1"/>
      <c r="K4" s="12" t="s">
        <v>55</v>
      </c>
      <c r="L4" s="12"/>
      <c r="M4" s="13">
        <v>549.62</v>
      </c>
      <c r="N4" s="24">
        <f>'07-01 to 07-07'!L7</f>
        <v>42.879723922406122</v>
      </c>
      <c r="O4" s="1"/>
      <c r="P4" s="12" t="s">
        <v>37</v>
      </c>
      <c r="Q4" s="12"/>
      <c r="R4" s="13">
        <f>'10-01 to 10-07'!T35</f>
        <v>469.99469316165539</v>
      </c>
      <c r="S4" s="24">
        <f>'10-01 to 10-07'!L7</f>
        <v>37.54667702162098</v>
      </c>
    </row>
    <row r="5" spans="1:19" x14ac:dyDescent="0.25">
      <c r="A5" s="12" t="s">
        <v>14</v>
      </c>
      <c r="B5" s="12"/>
      <c r="C5" s="13">
        <v>28.66</v>
      </c>
      <c r="D5" s="24">
        <f>'01-08 to 01-14'!L7</f>
        <v>2.9925047378237526</v>
      </c>
      <c r="F5" s="12" t="s">
        <v>32</v>
      </c>
      <c r="G5" s="12"/>
      <c r="H5" s="13">
        <v>726.76</v>
      </c>
      <c r="I5" s="24">
        <f>'04-09 to 04-15'!L7</f>
        <v>57.88839064916251</v>
      </c>
      <c r="J5" s="1"/>
      <c r="K5" s="12" t="s">
        <v>56</v>
      </c>
      <c r="L5" s="12"/>
      <c r="M5" s="13">
        <v>539.94000000000005</v>
      </c>
      <c r="N5" s="24">
        <f>'07-08 to 07-14'!L7</f>
        <v>39.740515647462843</v>
      </c>
      <c r="O5" s="1"/>
      <c r="P5" s="12" t="s">
        <v>38</v>
      </c>
      <c r="Q5" s="12"/>
      <c r="R5" s="13">
        <f>'10-08 to 10-14'!T35</f>
        <v>453.7333030948148</v>
      </c>
      <c r="S5" s="24">
        <f>'10-08 to 10-14'!L7</f>
        <v>36.64634776582902</v>
      </c>
    </row>
    <row r="6" spans="1:19" x14ac:dyDescent="0.25">
      <c r="A6" s="12" t="s">
        <v>15</v>
      </c>
      <c r="B6" s="12"/>
      <c r="C6" s="13">
        <v>0</v>
      </c>
      <c r="D6" s="24">
        <f>'01-15 to 01-21'!L7</f>
        <v>1.1528950512367115</v>
      </c>
      <c r="F6" s="12" t="s">
        <v>33</v>
      </c>
      <c r="G6" s="12"/>
      <c r="H6" s="13">
        <v>775.53</v>
      </c>
      <c r="I6" s="24">
        <f>'04-16 to 04-22'!L7</f>
        <v>59.759473815029956</v>
      </c>
      <c r="J6" s="1"/>
      <c r="K6" s="12" t="s">
        <v>57</v>
      </c>
      <c r="L6" s="12"/>
      <c r="M6" s="13">
        <f>'07-15 to 07-21'!T35</f>
        <v>488.5261737490971</v>
      </c>
      <c r="N6" s="24">
        <f>'07-15 to 07-21'!L7</f>
        <v>42.216429720610492</v>
      </c>
      <c r="O6" s="1"/>
      <c r="P6" s="12" t="s">
        <v>39</v>
      </c>
      <c r="Q6" s="12"/>
      <c r="R6" s="13">
        <f>'10-15 to 10-21'!T35</f>
        <v>31.364510524086402</v>
      </c>
      <c r="S6" s="24">
        <f>'10-15 to 10-21'!L7</f>
        <v>4.6648919868179943</v>
      </c>
    </row>
    <row r="7" spans="1:19" x14ac:dyDescent="0.25">
      <c r="A7" s="12" t="s">
        <v>16</v>
      </c>
      <c r="B7" s="12"/>
      <c r="C7" s="13">
        <v>0</v>
      </c>
      <c r="D7" s="24">
        <f>'01-22 to 01-28'!L7</f>
        <v>2.068856145342493</v>
      </c>
      <c r="F7" s="12" t="s">
        <v>48</v>
      </c>
      <c r="G7" s="12"/>
      <c r="H7" s="13">
        <v>901.1</v>
      </c>
      <c r="I7" s="24">
        <f>'04-23 to 04-30'!L7</f>
        <v>59.222615305009469</v>
      </c>
      <c r="J7" s="1"/>
      <c r="K7" s="12" t="s">
        <v>69</v>
      </c>
      <c r="L7" s="12"/>
      <c r="M7" s="13">
        <f>'07-22 to 07-28'!T35</f>
        <v>552.59941797185809</v>
      </c>
      <c r="N7" s="24">
        <f>'07-22 to 07-28'!L7</f>
        <v>44.265914628242491</v>
      </c>
      <c r="O7" s="1"/>
      <c r="P7" s="12" t="s">
        <v>40</v>
      </c>
      <c r="Q7" s="12"/>
      <c r="R7" s="13">
        <f>'10-22 to 10-28'!T35</f>
        <v>1.4798055529310119</v>
      </c>
      <c r="S7" s="24">
        <f>'10-22 to 10-28'!L7</f>
        <v>2.0230154770102247</v>
      </c>
    </row>
    <row r="8" spans="1:19" x14ac:dyDescent="0.25">
      <c r="A8" s="12" t="s">
        <v>43</v>
      </c>
      <c r="B8" s="12"/>
      <c r="C8" s="13">
        <v>0</v>
      </c>
      <c r="D8" s="24">
        <f>'01-29 to 01-31'!L7</f>
        <v>0</v>
      </c>
      <c r="F8" s="12" t="s">
        <v>49</v>
      </c>
      <c r="G8" s="12"/>
      <c r="H8" s="13">
        <v>688.27</v>
      </c>
      <c r="I8" s="24">
        <f>'05-01 to 05-06'!L7</f>
        <v>61.217993246008497</v>
      </c>
      <c r="J8" s="1"/>
      <c r="K8" s="12" t="s">
        <v>58</v>
      </c>
      <c r="L8" s="12"/>
      <c r="M8" s="13">
        <f>'07-28 to 07-31'!O35</f>
        <v>219.62724906935335</v>
      </c>
      <c r="N8" s="24">
        <f>'07-28 to 07-31'!L7</f>
        <v>42.832217969881142</v>
      </c>
      <c r="O8" s="1"/>
      <c r="P8" s="12" t="s">
        <v>50</v>
      </c>
      <c r="Q8" s="12"/>
      <c r="R8" s="13">
        <f>'10-29 to 10-31'!O35</f>
        <v>0</v>
      </c>
      <c r="S8" s="24">
        <f>'10-29 to 10-31'!L7</f>
        <v>0</v>
      </c>
    </row>
    <row r="9" spans="1:19" x14ac:dyDescent="0.25">
      <c r="A9" s="12" t="s">
        <v>42</v>
      </c>
      <c r="B9" s="12"/>
      <c r="C9" s="13">
        <v>0</v>
      </c>
      <c r="D9" s="24">
        <f>'02-01 to 02-04'!L7</f>
        <v>0</v>
      </c>
      <c r="F9" s="12" t="s">
        <v>34</v>
      </c>
      <c r="G9" s="12"/>
      <c r="H9" s="13">
        <v>789.03</v>
      </c>
      <c r="I9" s="24">
        <f>'05-07 to 05-13'!L7</f>
        <v>60.244189370477464</v>
      </c>
      <c r="J9" s="1"/>
      <c r="K9" s="12" t="s">
        <v>59</v>
      </c>
      <c r="L9" s="12"/>
      <c r="M9" s="13">
        <f>'08-01 to 08-07'!T35</f>
        <v>511.47178437767121</v>
      </c>
      <c r="N9" s="24">
        <f>'08-01 to 08-07'!L7</f>
        <v>40.018001694732085</v>
      </c>
      <c r="O9" s="1"/>
      <c r="P9" s="12" t="s">
        <v>71</v>
      </c>
      <c r="Q9" s="12"/>
      <c r="R9" s="13">
        <f>'11-01 to 11-07'!T35</f>
        <v>10.309763831187094</v>
      </c>
      <c r="S9" s="24">
        <f>'11-01 to 11-07'!L7</f>
        <v>1.8435161790350918</v>
      </c>
    </row>
    <row r="10" spans="1:19" x14ac:dyDescent="0.25">
      <c r="A10" s="12" t="s">
        <v>17</v>
      </c>
      <c r="B10" s="12"/>
      <c r="C10" s="13">
        <v>11.65</v>
      </c>
      <c r="D10" s="24">
        <f>'02-05 to 02-11'!L7</f>
        <v>3.0632455276621999</v>
      </c>
      <c r="F10" s="12" t="s">
        <v>35</v>
      </c>
      <c r="G10" s="12"/>
      <c r="H10" s="13">
        <v>598.49</v>
      </c>
      <c r="I10" s="24">
        <f>'05-14 to 05-20'!L7</f>
        <v>57.88839064916251</v>
      </c>
      <c r="J10" s="1"/>
      <c r="K10" s="12" t="s">
        <v>60</v>
      </c>
      <c r="L10" s="12"/>
      <c r="M10" s="13">
        <f>'08-08 to 08-14'!T35</f>
        <v>471.60903438972173</v>
      </c>
      <c r="N10" s="24">
        <f>'08-08 to 08-14'!L7</f>
        <v>37.005501510984168</v>
      </c>
      <c r="O10" s="1"/>
      <c r="P10" s="12" t="s">
        <v>72</v>
      </c>
      <c r="Q10" s="12"/>
      <c r="R10" s="13">
        <f>'11-08 to 11-14'!T35</f>
        <v>25.540560834992171</v>
      </c>
      <c r="S10" s="24">
        <f>'11-08 to 11-14'!L7</f>
        <v>3.8231538027427128</v>
      </c>
    </row>
    <row r="11" spans="1:19" x14ac:dyDescent="0.25">
      <c r="A11" s="12" t="s">
        <v>18</v>
      </c>
      <c r="B11" s="12"/>
      <c r="C11" s="13">
        <v>32.94</v>
      </c>
      <c r="D11" s="24">
        <f>'02-12 to 02-18'!L7</f>
        <v>2.9573659090808038</v>
      </c>
      <c r="F11" s="12" t="s">
        <v>36</v>
      </c>
      <c r="G11" s="12"/>
      <c r="H11" s="13">
        <v>628.55999999999995</v>
      </c>
      <c r="I11" s="24">
        <f>'05-21 to 05-27'!L7</f>
        <v>49.721888680162316</v>
      </c>
      <c r="J11" s="1"/>
      <c r="K11" s="12" t="s">
        <v>61</v>
      </c>
      <c r="L11" s="12"/>
      <c r="M11" s="13">
        <f>'08-15 to 08-21'!T35</f>
        <v>473.7802505815564</v>
      </c>
      <c r="N11" s="24">
        <f>'08-15 to 08-21'!L7</f>
        <v>36.110070137858123</v>
      </c>
      <c r="O11" s="1"/>
      <c r="P11" s="12" t="s">
        <v>73</v>
      </c>
      <c r="Q11" s="12"/>
      <c r="R11" s="13">
        <f>'11-15 to 11-21'!T35</f>
        <v>23.723022511538073</v>
      </c>
      <c r="S11" s="24">
        <f>'11-15 to 11-21'!L7</f>
        <v>5.5675440886851666</v>
      </c>
    </row>
    <row r="12" spans="1:19" x14ac:dyDescent="0.25">
      <c r="A12" s="12" t="s">
        <v>19</v>
      </c>
      <c r="B12" s="12"/>
      <c r="C12" s="13">
        <v>28.65</v>
      </c>
      <c r="D12" s="24">
        <f>'02-19 to 02-25'!L7</f>
        <v>2.4328352659066406</v>
      </c>
      <c r="F12" s="12" t="s">
        <v>41</v>
      </c>
      <c r="G12" s="12"/>
      <c r="H12" s="13">
        <v>287.38</v>
      </c>
      <c r="I12" s="24">
        <f>'05-28 to 05-31'!L7</f>
        <v>42.31094986038638</v>
      </c>
      <c r="J12" s="1"/>
      <c r="K12" s="12" t="s">
        <v>68</v>
      </c>
      <c r="L12" s="12"/>
      <c r="M12" s="13">
        <f>'08-22 to 08-28'!T35</f>
        <v>474.69435126770691</v>
      </c>
      <c r="N12" s="24">
        <f>'08-22 to 08-28'!L7</f>
        <v>36.51200208243479</v>
      </c>
      <c r="O12" s="1"/>
      <c r="P12" s="12" t="s">
        <v>74</v>
      </c>
      <c r="Q12" s="12"/>
      <c r="R12" s="13">
        <f>'11-22 to 11-28'!T35</f>
        <v>22.157455426845466</v>
      </c>
      <c r="S12" s="24">
        <f>'11-22 to 11-28'!L7</f>
        <v>2.4983595050602263</v>
      </c>
    </row>
    <row r="13" spans="1:19" x14ac:dyDescent="0.25">
      <c r="A13" s="12" t="s">
        <v>44</v>
      </c>
      <c r="B13" s="12"/>
      <c r="C13" s="13">
        <v>10.59</v>
      </c>
      <c r="D13" s="24">
        <f>'02-26 to 02-28'!L7</f>
        <v>2.2086610743670727</v>
      </c>
      <c r="F13" s="12" t="s">
        <v>51</v>
      </c>
      <c r="G13" s="12"/>
      <c r="H13" s="13">
        <v>555</v>
      </c>
      <c r="I13" s="24">
        <f>'06-01 to 06-07'!L7</f>
        <v>43.117548070603746</v>
      </c>
      <c r="J13" s="1"/>
      <c r="K13" s="12" t="s">
        <v>62</v>
      </c>
      <c r="L13" s="12"/>
      <c r="M13" s="13">
        <f>'08-29 to 08-31'!O35</f>
        <v>205.99397048676559</v>
      </c>
      <c r="N13" s="24">
        <f>'08-29 to 08-31'!L7</f>
        <v>35.843038160098132</v>
      </c>
      <c r="O13" s="1"/>
      <c r="P13" s="12" t="s">
        <v>75</v>
      </c>
      <c r="Q13" s="12"/>
      <c r="R13" s="13">
        <f>'11-29 to 11-30'!J35</f>
        <v>10.038842797296383</v>
      </c>
      <c r="S13" s="24">
        <f>'11-29 to 11-30'!L7</f>
        <v>3.4260957954788851</v>
      </c>
    </row>
    <row r="14" spans="1:19" x14ac:dyDescent="0.25">
      <c r="A14" s="12" t="s">
        <v>45</v>
      </c>
      <c r="B14" s="12"/>
      <c r="C14" s="13">
        <v>14.41</v>
      </c>
      <c r="D14" s="24">
        <f>'03-01 to 03-04'!L7</f>
        <v>2.3197383182692111</v>
      </c>
      <c r="F14" s="12" t="s">
        <v>52</v>
      </c>
      <c r="G14" s="12"/>
      <c r="H14" s="13">
        <v>553.24</v>
      </c>
      <c r="I14" s="24">
        <f>'06-08 to 06-14'!L7</f>
        <v>43.308160320836379</v>
      </c>
      <c r="J14" s="1"/>
      <c r="K14" s="12" t="s">
        <v>63</v>
      </c>
      <c r="L14" s="12"/>
      <c r="M14" s="13">
        <f>'09-01 to 09-07'!T35</f>
        <v>469.39355811883365</v>
      </c>
      <c r="N14" s="24">
        <f>'09-01 to 09-07'!L7</f>
        <v>35.843038160098132</v>
      </c>
      <c r="O14" s="1"/>
      <c r="P14" s="12" t="s">
        <v>76</v>
      </c>
      <c r="Q14" s="12"/>
      <c r="R14" s="13">
        <f>'12-01 to 12-07'!T35</f>
        <v>33.73370684359783</v>
      </c>
      <c r="S14" s="24">
        <f>'12-01 to 12-07'!L7</f>
        <v>3.188518309900088</v>
      </c>
    </row>
    <row r="15" spans="1:19" x14ac:dyDescent="0.25">
      <c r="A15" s="12" t="s">
        <v>28</v>
      </c>
      <c r="B15" s="12"/>
      <c r="C15" s="13">
        <v>24.12</v>
      </c>
      <c r="D15" s="24">
        <f>'03-05 to 03-11'!L7</f>
        <v>2.0230154770102247</v>
      </c>
      <c r="F15" s="12" t="s">
        <v>53</v>
      </c>
      <c r="G15" s="12"/>
      <c r="H15" s="13">
        <v>548.17999999999995</v>
      </c>
      <c r="I15" s="24">
        <f>'06-15 to 06-21'!L7</f>
        <v>42.121988424928155</v>
      </c>
      <c r="J15" s="1"/>
      <c r="K15" s="12" t="s">
        <v>64</v>
      </c>
      <c r="L15" s="12"/>
      <c r="M15" s="13">
        <f>'09-08 to 09-14'!T35</f>
        <v>424.64732761842561</v>
      </c>
      <c r="N15" s="24">
        <f>'09-08 to 09-14'!L7</f>
        <v>32.568016740394171</v>
      </c>
      <c r="O15" s="1"/>
      <c r="P15" s="12" t="s">
        <v>77</v>
      </c>
      <c r="Q15" s="12"/>
      <c r="R15" s="13">
        <f>'12-08 to 12-14'!T35</f>
        <v>36.257275622535438</v>
      </c>
      <c r="S15" s="24">
        <f>'12-08 to 12-14'!L7</f>
        <v>4.4384298079259645</v>
      </c>
    </row>
    <row r="16" spans="1:19" x14ac:dyDescent="0.25">
      <c r="A16" s="12" t="s">
        <v>29</v>
      </c>
      <c r="B16" s="12"/>
      <c r="C16" s="13">
        <v>29.75</v>
      </c>
      <c r="D16" s="24">
        <f>'03-12 to 03-18'!L7</f>
        <v>3.8811934789019515</v>
      </c>
      <c r="F16" s="12" t="s">
        <v>70</v>
      </c>
      <c r="G16" s="12"/>
      <c r="H16" s="13">
        <v>551.24</v>
      </c>
      <c r="I16" s="24">
        <f>'06-22 to 06-28'!L7</f>
        <v>42.45287780509944</v>
      </c>
      <c r="J16" s="1"/>
      <c r="K16" s="12" t="s">
        <v>65</v>
      </c>
      <c r="L16" s="12"/>
      <c r="M16" s="13">
        <f>'09-15 o 09-21'!T35</f>
        <v>438.15842603551727</v>
      </c>
      <c r="N16" s="24">
        <f>'09-15 o 09-21'!L7</f>
        <v>36.691170534865606</v>
      </c>
      <c r="O16" s="1"/>
      <c r="P16" s="12" t="s">
        <v>78</v>
      </c>
      <c r="Q16" s="12"/>
      <c r="R16" s="13">
        <f>'12-15 to 12-21'!T35</f>
        <v>11.945036818300384</v>
      </c>
      <c r="S16" s="24">
        <f>'12-15 to 12-21'!L7</f>
        <v>5.611999527157348</v>
      </c>
    </row>
    <row r="17" spans="1:19" x14ac:dyDescent="0.25">
      <c r="A17" s="12" t="s">
        <v>30</v>
      </c>
      <c r="B17" s="12"/>
      <c r="C17" s="13">
        <v>50.59</v>
      </c>
      <c r="D17" s="24">
        <f>'03-19 to 03-25'!L7</f>
        <v>4.1962051774306195</v>
      </c>
      <c r="F17" s="12" t="s">
        <v>54</v>
      </c>
      <c r="G17" s="12"/>
      <c r="H17" s="13">
        <v>136.02000000000001</v>
      </c>
      <c r="I17" s="24">
        <f>'06-29 to 06-30'!L7</f>
        <v>41.556998898943483</v>
      </c>
      <c r="J17" s="1"/>
      <c r="K17" s="12" t="s">
        <v>66</v>
      </c>
      <c r="L17" s="12"/>
      <c r="M17" s="13">
        <f>'09-22 to 09-28'!T35</f>
        <v>442.61059742710825</v>
      </c>
      <c r="N17" s="24">
        <f>'09-22 to 09-28'!L7</f>
        <v>33.907498413171716</v>
      </c>
      <c r="O17" s="1"/>
      <c r="P17" s="12" t="s">
        <v>79</v>
      </c>
      <c r="Q17" s="12"/>
      <c r="R17" s="13">
        <f>'12-22 to 12-28'!T35</f>
        <v>0</v>
      </c>
      <c r="S17" s="24">
        <f>'12-22 to 12-28'!L7</f>
        <v>0</v>
      </c>
    </row>
    <row r="18" spans="1:19" x14ac:dyDescent="0.25">
      <c r="A18" s="12" t="s">
        <v>46</v>
      </c>
      <c r="B18" s="12"/>
      <c r="C18" s="13">
        <v>38.409999999999997</v>
      </c>
      <c r="D18" s="24">
        <f>'03-26 to 03-31'!L7</f>
        <v>3.978648887956564</v>
      </c>
      <c r="J18" s="1"/>
      <c r="K18" s="12" t="s">
        <v>67</v>
      </c>
      <c r="L18" s="12"/>
      <c r="M18" s="13">
        <f>'09-29 to 09-30'!J35</f>
        <v>126.45490221701101</v>
      </c>
      <c r="N18" s="24">
        <f>'09-29 to 09-30'!L7</f>
        <v>33.951042047085949</v>
      </c>
      <c r="O18" s="1"/>
      <c r="P18" s="12" t="s">
        <v>80</v>
      </c>
      <c r="Q18" s="12"/>
      <c r="R18" s="13">
        <f>'12-29 to 12-31'!O35</f>
        <v>0</v>
      </c>
      <c r="S18" s="24">
        <f>'12-29 to 12-31'!L7</f>
        <v>0</v>
      </c>
    </row>
    <row r="19" spans="1:19" x14ac:dyDescent="0.25">
      <c r="O19" s="1"/>
    </row>
    <row r="20" spans="1:19" ht="15.75" x14ac:dyDescent="0.25">
      <c r="A20" s="14" t="s">
        <v>20</v>
      </c>
      <c r="B20" s="14"/>
      <c r="C20" s="15">
        <f>SUM(C4:C18)</f>
        <v>278.99</v>
      </c>
      <c r="D20" s="27"/>
      <c r="E20" s="14"/>
      <c r="F20" s="14" t="s">
        <v>21</v>
      </c>
      <c r="G20" s="14"/>
      <c r="H20" s="15">
        <f>SUM(H4:H17)</f>
        <v>7991.4000000000005</v>
      </c>
      <c r="I20" s="25"/>
      <c r="J20" s="14"/>
      <c r="K20" s="14" t="s">
        <v>22</v>
      </c>
      <c r="L20" s="14"/>
      <c r="M20" s="15">
        <f>SUM(M4:M18)</f>
        <v>6389.1270433106265</v>
      </c>
      <c r="N20" s="25"/>
      <c r="O20" s="14"/>
      <c r="P20" s="14" t="s">
        <v>23</v>
      </c>
      <c r="Q20" s="14"/>
      <c r="R20" s="15">
        <f>SUM(R4:R18)</f>
        <v>1130.2779770197806</v>
      </c>
      <c r="S20" s="26"/>
    </row>
    <row r="21" spans="1:19" x14ac:dyDescent="0.25">
      <c r="O21" s="1"/>
    </row>
    <row r="22" spans="1:19" ht="21" x14ac:dyDescent="0.35">
      <c r="D22" s="16" t="s">
        <v>27</v>
      </c>
      <c r="E22" s="16"/>
      <c r="F22" s="17"/>
      <c r="G22" s="16"/>
      <c r="H22" s="16"/>
      <c r="I22" s="16"/>
      <c r="J22" s="16"/>
      <c r="K22" s="18">
        <f>C20+H20+M20+R20</f>
        <v>15789.79502033041</v>
      </c>
      <c r="O22" s="1"/>
    </row>
    <row r="23" spans="1:19" x14ac:dyDescent="0.25">
      <c r="O23" s="1"/>
    </row>
    <row r="24" spans="1:19" x14ac:dyDescent="0.25">
      <c r="O24" s="1"/>
    </row>
    <row r="25" spans="1:19" ht="21" x14ac:dyDescent="0.35">
      <c r="G25" s="17"/>
      <c r="H25" s="17"/>
      <c r="I25" s="17"/>
      <c r="J25" s="16" t="s">
        <v>83</v>
      </c>
      <c r="K25" s="17"/>
      <c r="L25" s="17"/>
      <c r="M25" s="17"/>
      <c r="N25" s="17"/>
      <c r="O25" s="12"/>
    </row>
    <row r="26" spans="1:19" x14ac:dyDescent="0.25">
      <c r="O26" s="1"/>
    </row>
    <row r="27" spans="1:19" x14ac:dyDescent="0.25">
      <c r="C27" s="28" t="s">
        <v>84</v>
      </c>
      <c r="D27" s="29" t="s">
        <v>85</v>
      </c>
      <c r="E27" s="30"/>
      <c r="H27" s="28" t="s">
        <v>84</v>
      </c>
      <c r="I27" s="29" t="s">
        <v>85</v>
      </c>
      <c r="M27" s="28" t="s">
        <v>84</v>
      </c>
      <c r="N27" s="29" t="s">
        <v>85</v>
      </c>
      <c r="O27" s="1"/>
      <c r="R27" s="28" t="s">
        <v>84</v>
      </c>
      <c r="S27" s="29" t="s">
        <v>85</v>
      </c>
    </row>
    <row r="28" spans="1:19" ht="15.75" thickBot="1" x14ac:dyDescent="0.3">
      <c r="C28" s="31" t="s">
        <v>86</v>
      </c>
      <c r="D28" s="32" t="s">
        <v>8</v>
      </c>
      <c r="E28" s="30"/>
      <c r="H28" s="31" t="s">
        <v>86</v>
      </c>
      <c r="I28" s="32" t="s">
        <v>8</v>
      </c>
      <c r="M28" s="31" t="s">
        <v>86</v>
      </c>
      <c r="N28" s="32" t="s">
        <v>8</v>
      </c>
      <c r="O28" s="1"/>
      <c r="R28" s="31" t="s">
        <v>86</v>
      </c>
      <c r="S28" s="32" t="s">
        <v>8</v>
      </c>
    </row>
    <row r="29" spans="1:19" x14ac:dyDescent="0.25">
      <c r="B29" s="17" t="s">
        <v>87</v>
      </c>
      <c r="C29" s="33">
        <f>SUM(C4:C8)</f>
        <v>37.880000000000003</v>
      </c>
      <c r="D29" s="34">
        <f>MAX(D4:D8)</f>
        <v>2.9925047378237526</v>
      </c>
      <c r="G29" s="17" t="s">
        <v>88</v>
      </c>
      <c r="H29" s="33">
        <f>SUM(H4:H7)</f>
        <v>2655.99</v>
      </c>
      <c r="I29" s="34">
        <f>MAX(I4:I7)</f>
        <v>59.759473815029956</v>
      </c>
      <c r="L29" s="17" t="s">
        <v>89</v>
      </c>
      <c r="M29" s="33">
        <f>SUM(M4:M8)</f>
        <v>2350.3128407903082</v>
      </c>
      <c r="N29" s="34">
        <f>MAX(N4:N8)</f>
        <v>44.265914628242491</v>
      </c>
      <c r="O29" s="1"/>
      <c r="Q29" s="17" t="s">
        <v>90</v>
      </c>
      <c r="R29" s="33">
        <f>SUM(R4:R8)</f>
        <v>956.57231233348762</v>
      </c>
      <c r="S29" s="34">
        <f>MAX(S4:S8)</f>
        <v>37.54667702162098</v>
      </c>
    </row>
    <row r="30" spans="1:19" x14ac:dyDescent="0.25">
      <c r="B30" s="17" t="s">
        <v>91</v>
      </c>
      <c r="C30" s="33">
        <f>SUM(C9:C13)</f>
        <v>83.83</v>
      </c>
      <c r="D30" s="34">
        <f>MAX(D9:D13)</f>
        <v>3.0632455276621999</v>
      </c>
      <c r="G30" s="17" t="s">
        <v>92</v>
      </c>
      <c r="H30" s="33">
        <f>SUM(H8:H12)</f>
        <v>2991.73</v>
      </c>
      <c r="I30" s="34">
        <f>MAX(I8:I12)</f>
        <v>61.217993246008497</v>
      </c>
      <c r="L30" s="17" t="s">
        <v>93</v>
      </c>
      <c r="M30" s="33">
        <f>SUM(M9:M13)</f>
        <v>2137.5493911034218</v>
      </c>
      <c r="N30" s="34">
        <f>MAX(N9:N13)</f>
        <v>40.018001694732085</v>
      </c>
      <c r="O30" s="1"/>
      <c r="Q30" s="17" t="s">
        <v>94</v>
      </c>
      <c r="R30" s="33">
        <f>SUM(R9:R13)</f>
        <v>91.769645401859179</v>
      </c>
      <c r="S30" s="34">
        <f>MAX(S9:S13)</f>
        <v>5.5675440886851666</v>
      </c>
    </row>
    <row r="31" spans="1:19" x14ac:dyDescent="0.25">
      <c r="B31" s="17" t="s">
        <v>95</v>
      </c>
      <c r="C31" s="33">
        <f>SUM(C14:C18)</f>
        <v>157.28</v>
      </c>
      <c r="D31" s="34">
        <f>MAX(D14:D18)</f>
        <v>4.1962051774306195</v>
      </c>
      <c r="G31" s="17" t="s">
        <v>96</v>
      </c>
      <c r="H31" s="33">
        <f>SUM(H13:H17)</f>
        <v>2343.6799999999998</v>
      </c>
      <c r="I31" s="34">
        <f>MAX(I13:I17)</f>
        <v>43.308160320836379</v>
      </c>
      <c r="L31" s="17" t="s">
        <v>97</v>
      </c>
      <c r="M31" s="33">
        <f>SUM(M14:M18)</f>
        <v>1901.2648114168958</v>
      </c>
      <c r="N31" s="34">
        <f>MAX(N14:N18)</f>
        <v>36.691170534865606</v>
      </c>
      <c r="O31" s="1"/>
      <c r="Q31" s="17" t="s">
        <v>98</v>
      </c>
      <c r="R31" s="33">
        <f>SUM(R14:R18)</f>
        <v>81.936019284433641</v>
      </c>
      <c r="S31" s="34">
        <f>MAX(S14:S18)</f>
        <v>5.611999527157348</v>
      </c>
    </row>
    <row r="32" spans="1:19" x14ac:dyDescent="0.25">
      <c r="O32" s="1"/>
    </row>
    <row r="34" spans="5:17" ht="21" x14ac:dyDescent="0.35">
      <c r="G34" s="17"/>
      <c r="H34" s="17"/>
      <c r="I34" s="16" t="s">
        <v>102</v>
      </c>
      <c r="J34" s="17"/>
      <c r="K34" s="17"/>
      <c r="L34" s="17"/>
      <c r="M34" s="17"/>
      <c r="N34" s="17"/>
      <c r="O34" s="12"/>
    </row>
    <row r="36" spans="5:17" x14ac:dyDescent="0.25">
      <c r="F36" s="28" t="s">
        <v>84</v>
      </c>
      <c r="G36" s="29" t="s">
        <v>85</v>
      </c>
      <c r="H36" s="30"/>
      <c r="K36" s="28" t="s">
        <v>84</v>
      </c>
      <c r="L36" s="29" t="s">
        <v>85</v>
      </c>
      <c r="P36" s="28" t="s">
        <v>84</v>
      </c>
      <c r="Q36" s="29" t="s">
        <v>85</v>
      </c>
    </row>
    <row r="37" spans="5:17" ht="15.75" thickBot="1" x14ac:dyDescent="0.3">
      <c r="F37" s="31" t="s">
        <v>86</v>
      </c>
      <c r="G37" s="32" t="s">
        <v>8</v>
      </c>
      <c r="H37" s="30"/>
      <c r="K37" s="31" t="s">
        <v>86</v>
      </c>
      <c r="L37" s="32" t="s">
        <v>8</v>
      </c>
      <c r="P37" s="31" t="s">
        <v>86</v>
      </c>
      <c r="Q37" s="32" t="s">
        <v>8</v>
      </c>
    </row>
    <row r="38" spans="5:17" x14ac:dyDescent="0.25">
      <c r="E38" s="17" t="s">
        <v>87</v>
      </c>
      <c r="F38" s="33">
        <f>SUM(C4:C8)</f>
        <v>37.880000000000003</v>
      </c>
      <c r="G38" s="34">
        <f>MAX(D4:D8)</f>
        <v>2.9925047378237526</v>
      </c>
      <c r="J38" s="17" t="s">
        <v>88</v>
      </c>
      <c r="K38" s="33">
        <f>SUM(H4:H7)</f>
        <v>2655.99</v>
      </c>
      <c r="L38" s="34">
        <f>MAX(I4:I7)</f>
        <v>59.759473815029956</v>
      </c>
      <c r="O38" s="17" t="s">
        <v>89</v>
      </c>
      <c r="P38" s="33">
        <f>SUM(M4:M8)</f>
        <v>2350.3128407903082</v>
      </c>
      <c r="Q38" s="34">
        <f>MAX(N4:N8)</f>
        <v>44.265914628242491</v>
      </c>
    </row>
    <row r="39" spans="5:17" x14ac:dyDescent="0.25">
      <c r="E39" s="17" t="s">
        <v>91</v>
      </c>
      <c r="F39" s="33">
        <f>SUM(C9:C13)</f>
        <v>83.83</v>
      </c>
      <c r="G39" s="34">
        <f>MAX(D9:D13)</f>
        <v>3.0632455276621999</v>
      </c>
      <c r="J39" s="17" t="s">
        <v>92</v>
      </c>
      <c r="K39" s="33">
        <f>SUM(H8:H12)</f>
        <v>2991.73</v>
      </c>
      <c r="L39" s="34">
        <f>MAX(I8:I12)</f>
        <v>61.217993246008497</v>
      </c>
      <c r="O39" s="17" t="s">
        <v>93</v>
      </c>
      <c r="P39" s="33">
        <f>SUM(M9:M13)</f>
        <v>2137.5493911034218</v>
      </c>
      <c r="Q39" s="34">
        <f>MAX(N9:N13)</f>
        <v>40.018001694732085</v>
      </c>
    </row>
    <row r="40" spans="5:17" x14ac:dyDescent="0.25">
      <c r="E40" s="17" t="s">
        <v>95</v>
      </c>
      <c r="F40" s="33">
        <f>SUM(C14:C18)</f>
        <v>157.28</v>
      </c>
      <c r="G40" s="34">
        <f>MAX(D14:D18)</f>
        <v>4.1962051774306195</v>
      </c>
      <c r="J40" s="17" t="s">
        <v>96</v>
      </c>
      <c r="K40" s="33">
        <f>SUM(H13:H17)</f>
        <v>2343.6799999999998</v>
      </c>
      <c r="L40" s="34">
        <f>MAX(I13:I17)</f>
        <v>43.308160320836379</v>
      </c>
      <c r="O40" s="17" t="s">
        <v>97</v>
      </c>
      <c r="P40" s="33">
        <f>SUM(M14:M18)</f>
        <v>1901.2648114168958</v>
      </c>
      <c r="Q40" s="34">
        <f>MAX(N14:N18)</f>
        <v>36.691170534865606</v>
      </c>
    </row>
    <row r="43" spans="5:17" ht="21" x14ac:dyDescent="0.35">
      <c r="G43" s="16" t="s">
        <v>103</v>
      </c>
      <c r="H43" s="17"/>
      <c r="I43" s="16"/>
      <c r="J43" s="16"/>
      <c r="K43" s="16"/>
      <c r="L43" s="16"/>
      <c r="M43" s="18">
        <f>F38+F39+F40+K38+K39+K40+P38+P39+P40</f>
        <v>14659.517043310625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3D8B4-587D-4B75-B538-29CADDDC99C2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3.0632455276621999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44232</v>
      </c>
      <c r="B10" s="4">
        <v>0</v>
      </c>
      <c r="C10" s="5">
        <v>0</v>
      </c>
      <c r="D10" s="5">
        <f t="shared" ref="D10:D57" si="0">4*6*(C10^(1.522*(6^0.026)))</f>
        <v>0</v>
      </c>
      <c r="E10" s="5">
        <f t="shared" ref="E10:E57" si="1">D10*0.0827</f>
        <v>0</v>
      </c>
      <c r="F10" s="3">
        <v>44234</v>
      </c>
      <c r="G10" s="4">
        <v>0</v>
      </c>
      <c r="H10" s="5">
        <v>0</v>
      </c>
      <c r="I10" s="5">
        <f t="shared" ref="I10:I57" si="2">4*6*(H10^(1.522*(6^0.026)))</f>
        <v>0</v>
      </c>
      <c r="J10" s="5">
        <f t="shared" ref="J10:J57" si="3">I10*0.0827</f>
        <v>0</v>
      </c>
      <c r="K10" s="3">
        <v>44236</v>
      </c>
      <c r="L10" s="4">
        <v>0</v>
      </c>
      <c r="M10" s="5">
        <v>0</v>
      </c>
      <c r="N10" s="5">
        <f t="shared" ref="N10:N57" si="4">4*6*(M10^(1.522*(6^0.026)))</f>
        <v>0</v>
      </c>
      <c r="O10" s="5">
        <f t="shared" ref="O10:O57" si="5">N10*0.0827</f>
        <v>0</v>
      </c>
      <c r="P10" s="3">
        <v>44238</v>
      </c>
      <c r="Q10" s="4">
        <v>0</v>
      </c>
      <c r="R10" s="5">
        <v>0.22199999999911199</v>
      </c>
      <c r="S10" s="5">
        <f t="shared" ref="S10:S33" si="6">4*6*(R10^(1.522*(6^0.026)))</f>
        <v>2.1772992061628678</v>
      </c>
      <c r="T10" s="5">
        <f t="shared" ref="T10:T33" si="7">S10*0.0827</f>
        <v>0.18006264434966915</v>
      </c>
    </row>
    <row r="11" spans="1:20" x14ac:dyDescent="0.25">
      <c r="A11" s="3">
        <v>44232</v>
      </c>
      <c r="B11" s="4">
        <v>4.1666666666666664E-2</v>
      </c>
      <c r="C11" s="5">
        <v>0</v>
      </c>
      <c r="D11" s="5">
        <f t="shared" si="0"/>
        <v>0</v>
      </c>
      <c r="E11" s="5">
        <f t="shared" si="1"/>
        <v>0</v>
      </c>
      <c r="F11" s="3">
        <v>44234</v>
      </c>
      <c r="G11" s="4">
        <v>4.1666666666666664E-2</v>
      </c>
      <c r="H11" s="5">
        <v>0</v>
      </c>
      <c r="I11" s="5">
        <f t="shared" si="2"/>
        <v>0</v>
      </c>
      <c r="J11" s="5">
        <f t="shared" si="3"/>
        <v>0</v>
      </c>
      <c r="K11" s="3">
        <v>44236</v>
      </c>
      <c r="L11" s="4">
        <v>4.1666666666666664E-2</v>
      </c>
      <c r="M11" s="5">
        <v>0</v>
      </c>
      <c r="N11" s="5">
        <f t="shared" si="4"/>
        <v>0</v>
      </c>
      <c r="O11" s="5">
        <f t="shared" si="5"/>
        <v>0</v>
      </c>
      <c r="P11" s="3">
        <v>44238</v>
      </c>
      <c r="Q11" s="4">
        <v>4.1666666666666664E-2</v>
      </c>
      <c r="R11" s="5">
        <v>0.22599999999909601</v>
      </c>
      <c r="S11" s="5">
        <f t="shared" si="6"/>
        <v>2.240189879449447</v>
      </c>
      <c r="T11" s="5">
        <f t="shared" si="7"/>
        <v>0.18526370303046927</v>
      </c>
    </row>
    <row r="12" spans="1:20" x14ac:dyDescent="0.25">
      <c r="A12" s="3">
        <v>44232</v>
      </c>
      <c r="B12" s="4">
        <v>8.3333333333333329E-2</v>
      </c>
      <c r="C12" s="5">
        <v>0</v>
      </c>
      <c r="D12" s="5">
        <f t="shared" si="0"/>
        <v>0</v>
      </c>
      <c r="E12" s="5">
        <f t="shared" si="1"/>
        <v>0</v>
      </c>
      <c r="F12" s="3">
        <v>44234</v>
      </c>
      <c r="G12" s="4">
        <v>8.3333333333333329E-2</v>
      </c>
      <c r="H12" s="5">
        <v>0</v>
      </c>
      <c r="I12" s="5">
        <f t="shared" si="2"/>
        <v>0</v>
      </c>
      <c r="J12" s="5">
        <f t="shared" si="3"/>
        <v>0</v>
      </c>
      <c r="K12" s="3">
        <v>44236</v>
      </c>
      <c r="L12" s="4">
        <v>8.3333333333333329E-2</v>
      </c>
      <c r="M12" s="5">
        <v>0</v>
      </c>
      <c r="N12" s="5">
        <f t="shared" si="4"/>
        <v>0</v>
      </c>
      <c r="O12" s="5">
        <f t="shared" si="5"/>
        <v>0</v>
      </c>
      <c r="P12" s="3">
        <v>44238</v>
      </c>
      <c r="Q12" s="4">
        <v>8.3333333333333329E-2</v>
      </c>
      <c r="R12" s="5">
        <v>0.21999999999912001</v>
      </c>
      <c r="S12" s="5">
        <f t="shared" si="6"/>
        <v>2.1461048829472302</v>
      </c>
      <c r="T12" s="5">
        <f t="shared" si="7"/>
        <v>0.17748287381973593</v>
      </c>
    </row>
    <row r="13" spans="1:20" x14ac:dyDescent="0.25">
      <c r="A13" s="3">
        <v>44232</v>
      </c>
      <c r="B13" s="4">
        <v>0.125</v>
      </c>
      <c r="C13" s="5">
        <v>0</v>
      </c>
      <c r="D13" s="5">
        <f t="shared" si="0"/>
        <v>0</v>
      </c>
      <c r="E13" s="5">
        <f t="shared" si="1"/>
        <v>0</v>
      </c>
      <c r="F13" s="3">
        <v>44234</v>
      </c>
      <c r="G13" s="4">
        <v>0.125</v>
      </c>
      <c r="H13" s="5">
        <v>0</v>
      </c>
      <c r="I13" s="5">
        <f t="shared" si="2"/>
        <v>0</v>
      </c>
      <c r="J13" s="5">
        <f t="shared" si="3"/>
        <v>0</v>
      </c>
      <c r="K13" s="3">
        <v>44236</v>
      </c>
      <c r="L13" s="4">
        <v>0.125</v>
      </c>
      <c r="M13" s="5">
        <v>0</v>
      </c>
      <c r="N13" s="5">
        <f t="shared" si="4"/>
        <v>0</v>
      </c>
      <c r="O13" s="5">
        <f t="shared" si="5"/>
        <v>0</v>
      </c>
      <c r="P13" s="3">
        <v>44238</v>
      </c>
      <c r="Q13" s="4">
        <v>0.125</v>
      </c>
      <c r="R13" s="5">
        <v>0.22999999999908</v>
      </c>
      <c r="S13" s="5">
        <f t="shared" si="6"/>
        <v>2.3037459055643525</v>
      </c>
      <c r="T13" s="5">
        <f t="shared" si="7"/>
        <v>0.19051978639017195</v>
      </c>
    </row>
    <row r="14" spans="1:20" x14ac:dyDescent="0.25">
      <c r="A14" s="3">
        <v>44232</v>
      </c>
      <c r="B14" s="4">
        <v>0.16666666666666666</v>
      </c>
      <c r="C14" s="5">
        <v>0</v>
      </c>
      <c r="D14" s="5">
        <f t="shared" si="0"/>
        <v>0</v>
      </c>
      <c r="E14" s="5">
        <f t="shared" si="1"/>
        <v>0</v>
      </c>
      <c r="F14" s="3">
        <v>44234</v>
      </c>
      <c r="G14" s="4">
        <v>0.16666666666666666</v>
      </c>
      <c r="H14" s="5">
        <v>0</v>
      </c>
      <c r="I14" s="5">
        <f t="shared" si="2"/>
        <v>0</v>
      </c>
      <c r="J14" s="5">
        <f t="shared" si="3"/>
        <v>0</v>
      </c>
      <c r="K14" s="3">
        <v>44236</v>
      </c>
      <c r="L14" s="4">
        <v>0.16666666666666666</v>
      </c>
      <c r="M14" s="5">
        <v>0</v>
      </c>
      <c r="N14" s="5">
        <f t="shared" si="4"/>
        <v>0</v>
      </c>
      <c r="O14" s="5">
        <f t="shared" si="5"/>
        <v>0</v>
      </c>
      <c r="P14" s="3">
        <v>44238</v>
      </c>
      <c r="Q14" s="4">
        <v>0.16666666666666666</v>
      </c>
      <c r="R14" s="5">
        <v>0.22899999999908399</v>
      </c>
      <c r="S14" s="5">
        <f t="shared" si="6"/>
        <v>2.2877947821011064</v>
      </c>
      <c r="T14" s="5">
        <f t="shared" si="7"/>
        <v>0.18920062847976149</v>
      </c>
    </row>
    <row r="15" spans="1:20" x14ac:dyDescent="0.25">
      <c r="A15" s="3">
        <v>44232</v>
      </c>
      <c r="B15" s="4">
        <v>0.20833333333333334</v>
      </c>
      <c r="C15" s="5">
        <v>0</v>
      </c>
      <c r="D15" s="5">
        <f t="shared" si="0"/>
        <v>0</v>
      </c>
      <c r="E15" s="5">
        <f t="shared" si="1"/>
        <v>0</v>
      </c>
      <c r="F15" s="3">
        <v>44234</v>
      </c>
      <c r="G15" s="4">
        <v>0.20833333333333334</v>
      </c>
      <c r="H15" s="5">
        <v>0</v>
      </c>
      <c r="I15" s="5">
        <f t="shared" si="2"/>
        <v>0</v>
      </c>
      <c r="J15" s="5">
        <f t="shared" si="3"/>
        <v>0</v>
      </c>
      <c r="K15" s="3">
        <v>44236</v>
      </c>
      <c r="L15" s="4">
        <v>0.20833333333333334</v>
      </c>
      <c r="M15" s="5">
        <v>0</v>
      </c>
      <c r="N15" s="5">
        <f t="shared" si="4"/>
        <v>0</v>
      </c>
      <c r="O15" s="5">
        <f t="shared" si="5"/>
        <v>0</v>
      </c>
      <c r="P15" s="3">
        <v>44238</v>
      </c>
      <c r="Q15" s="4">
        <v>0.20833333333333334</v>
      </c>
      <c r="R15" s="5">
        <v>0.21399999999914401</v>
      </c>
      <c r="S15" s="5">
        <f t="shared" si="6"/>
        <v>2.0535333815983359</v>
      </c>
      <c r="T15" s="5">
        <f t="shared" si="7"/>
        <v>0.16982721065818238</v>
      </c>
    </row>
    <row r="16" spans="1:20" x14ac:dyDescent="0.25">
      <c r="A16" s="3">
        <v>44232</v>
      </c>
      <c r="B16" s="4">
        <v>0.25</v>
      </c>
      <c r="C16" s="5">
        <v>0</v>
      </c>
      <c r="D16" s="5">
        <f t="shared" si="0"/>
        <v>0</v>
      </c>
      <c r="E16" s="5">
        <f t="shared" si="1"/>
        <v>0</v>
      </c>
      <c r="F16" s="3">
        <v>44234</v>
      </c>
      <c r="G16" s="4">
        <v>0.25</v>
      </c>
      <c r="H16" s="5">
        <v>0</v>
      </c>
      <c r="I16" s="5">
        <f t="shared" si="2"/>
        <v>0</v>
      </c>
      <c r="J16" s="5">
        <f t="shared" si="3"/>
        <v>0</v>
      </c>
      <c r="K16" s="3">
        <v>44236</v>
      </c>
      <c r="L16" s="4">
        <v>0.25</v>
      </c>
      <c r="M16" s="5">
        <v>0</v>
      </c>
      <c r="N16" s="5">
        <f t="shared" si="4"/>
        <v>0</v>
      </c>
      <c r="O16" s="5">
        <f t="shared" si="5"/>
        <v>0</v>
      </c>
      <c r="P16" s="3">
        <v>44238</v>
      </c>
      <c r="Q16" s="4">
        <v>0.25</v>
      </c>
      <c r="R16" s="5">
        <v>0.23499999999905999</v>
      </c>
      <c r="S16" s="5">
        <f t="shared" si="6"/>
        <v>2.3841194169010027</v>
      </c>
      <c r="T16" s="5">
        <f t="shared" si="7"/>
        <v>0.19716667577771291</v>
      </c>
    </row>
    <row r="17" spans="1:20" x14ac:dyDescent="0.25">
      <c r="A17" s="3">
        <v>44232</v>
      </c>
      <c r="B17" s="4">
        <v>0.29166666666666669</v>
      </c>
      <c r="C17" s="5">
        <v>0</v>
      </c>
      <c r="D17" s="5">
        <f t="shared" si="0"/>
        <v>0</v>
      </c>
      <c r="E17" s="5">
        <f t="shared" si="1"/>
        <v>0</v>
      </c>
      <c r="F17" s="3">
        <v>44234</v>
      </c>
      <c r="G17" s="4">
        <v>0.29166666666666669</v>
      </c>
      <c r="H17" s="5">
        <v>0</v>
      </c>
      <c r="I17" s="5">
        <f t="shared" si="2"/>
        <v>0</v>
      </c>
      <c r="J17" s="5">
        <f t="shared" si="3"/>
        <v>0</v>
      </c>
      <c r="K17" s="3">
        <v>44236</v>
      </c>
      <c r="L17" s="4">
        <v>0.29166666666666669</v>
      </c>
      <c r="M17" s="5">
        <v>0</v>
      </c>
      <c r="N17" s="5">
        <f t="shared" si="4"/>
        <v>0</v>
      </c>
      <c r="O17" s="5">
        <f t="shared" si="5"/>
        <v>0</v>
      </c>
      <c r="P17" s="3">
        <v>44238</v>
      </c>
      <c r="Q17" s="4">
        <v>0.29166666666666669</v>
      </c>
      <c r="R17" s="5">
        <v>0.22899999999908399</v>
      </c>
      <c r="S17" s="5">
        <f t="shared" si="6"/>
        <v>2.2877947821011064</v>
      </c>
      <c r="T17" s="5">
        <f t="shared" si="7"/>
        <v>0.18920062847976149</v>
      </c>
    </row>
    <row r="18" spans="1:20" x14ac:dyDescent="0.25">
      <c r="A18" s="3">
        <v>44232</v>
      </c>
      <c r="B18" s="4">
        <v>0.33333333333333331</v>
      </c>
      <c r="C18" s="5">
        <v>0</v>
      </c>
      <c r="D18" s="5">
        <f t="shared" si="0"/>
        <v>0</v>
      </c>
      <c r="E18" s="5">
        <f t="shared" si="1"/>
        <v>0</v>
      </c>
      <c r="F18" s="3">
        <v>44234</v>
      </c>
      <c r="G18" s="4">
        <v>0.33333333333333331</v>
      </c>
      <c r="H18" s="5">
        <v>0</v>
      </c>
      <c r="I18" s="5">
        <f t="shared" si="2"/>
        <v>0</v>
      </c>
      <c r="J18" s="5">
        <f t="shared" si="3"/>
        <v>0</v>
      </c>
      <c r="K18" s="3">
        <v>44236</v>
      </c>
      <c r="L18" s="4">
        <v>0.33333333333333331</v>
      </c>
      <c r="M18" s="5">
        <v>0</v>
      </c>
      <c r="N18" s="5">
        <f t="shared" si="4"/>
        <v>0</v>
      </c>
      <c r="O18" s="5">
        <f t="shared" si="5"/>
        <v>0</v>
      </c>
      <c r="P18" s="3">
        <v>44238</v>
      </c>
      <c r="Q18" s="4">
        <v>0.33333333333333331</v>
      </c>
      <c r="R18" s="5">
        <v>0.217999999999128</v>
      </c>
      <c r="S18" s="5">
        <f t="shared" si="6"/>
        <v>2.1150787205794881</v>
      </c>
      <c r="T18" s="5">
        <f t="shared" si="7"/>
        <v>0.17491701019192366</v>
      </c>
    </row>
    <row r="19" spans="1:20" x14ac:dyDescent="0.25">
      <c r="A19" s="3">
        <v>44232</v>
      </c>
      <c r="B19" s="4">
        <v>0.375</v>
      </c>
      <c r="C19" s="5">
        <v>0</v>
      </c>
      <c r="D19" s="5">
        <f t="shared" si="0"/>
        <v>0</v>
      </c>
      <c r="E19" s="5">
        <f t="shared" si="1"/>
        <v>0</v>
      </c>
      <c r="F19" s="3">
        <v>44234</v>
      </c>
      <c r="G19" s="4">
        <v>0.375</v>
      </c>
      <c r="H19" s="5">
        <v>0</v>
      </c>
      <c r="I19" s="5">
        <f t="shared" si="2"/>
        <v>0</v>
      </c>
      <c r="J19" s="5">
        <f t="shared" si="3"/>
        <v>0</v>
      </c>
      <c r="K19" s="3">
        <v>44236</v>
      </c>
      <c r="L19" s="4">
        <v>0.375</v>
      </c>
      <c r="M19" s="5">
        <v>0</v>
      </c>
      <c r="N19" s="5">
        <f t="shared" si="4"/>
        <v>0</v>
      </c>
      <c r="O19" s="5">
        <f t="shared" si="5"/>
        <v>0</v>
      </c>
      <c r="P19" s="3">
        <v>44238</v>
      </c>
      <c r="Q19" s="4">
        <v>0.375</v>
      </c>
      <c r="R19" s="5">
        <v>0.222999999999108</v>
      </c>
      <c r="S19" s="5">
        <f t="shared" si="6"/>
        <v>2.1929592353279519</v>
      </c>
      <c r="T19" s="5">
        <f t="shared" si="7"/>
        <v>0.18135772876162162</v>
      </c>
    </row>
    <row r="20" spans="1:20" x14ac:dyDescent="0.25">
      <c r="A20" s="3">
        <v>44232</v>
      </c>
      <c r="B20" s="4">
        <v>0.41666666666666669</v>
      </c>
      <c r="C20" s="5">
        <v>0</v>
      </c>
      <c r="D20" s="5">
        <f t="shared" si="0"/>
        <v>0</v>
      </c>
      <c r="E20" s="5">
        <f t="shared" si="1"/>
        <v>0</v>
      </c>
      <c r="F20" s="3">
        <v>44234</v>
      </c>
      <c r="G20" s="4">
        <v>0.41666666666666669</v>
      </c>
      <c r="H20" s="5">
        <v>0</v>
      </c>
      <c r="I20" s="5">
        <f t="shared" si="2"/>
        <v>0</v>
      </c>
      <c r="J20" s="5">
        <f t="shared" si="3"/>
        <v>0</v>
      </c>
      <c r="K20" s="3">
        <v>44236</v>
      </c>
      <c r="L20" s="4">
        <v>0.41666666666666669</v>
      </c>
      <c r="M20" s="5">
        <v>0</v>
      </c>
      <c r="N20" s="5">
        <f t="shared" si="4"/>
        <v>0</v>
      </c>
      <c r="O20" s="5">
        <f t="shared" si="5"/>
        <v>0</v>
      </c>
      <c r="P20" s="3">
        <v>44238</v>
      </c>
      <c r="Q20" s="4">
        <v>0.41666666666666669</v>
      </c>
      <c r="R20" s="5">
        <v>0.22799999999908799</v>
      </c>
      <c r="S20" s="5">
        <f t="shared" si="6"/>
        <v>2.2718850208831287</v>
      </c>
      <c r="T20" s="5">
        <f t="shared" si="7"/>
        <v>0.18788489122703472</v>
      </c>
    </row>
    <row r="21" spans="1:20" x14ac:dyDescent="0.25">
      <c r="A21" s="3">
        <v>44232</v>
      </c>
      <c r="B21" s="4">
        <v>0.45833333333333331</v>
      </c>
      <c r="C21" s="5">
        <v>0</v>
      </c>
      <c r="D21" s="5">
        <f t="shared" si="0"/>
        <v>0</v>
      </c>
      <c r="E21" s="5">
        <f t="shared" si="1"/>
        <v>0</v>
      </c>
      <c r="F21" s="3">
        <v>44234</v>
      </c>
      <c r="G21" s="4">
        <v>0.45833333333333331</v>
      </c>
      <c r="H21" s="5">
        <v>0</v>
      </c>
      <c r="I21" s="5">
        <f t="shared" si="2"/>
        <v>0</v>
      </c>
      <c r="J21" s="5">
        <f t="shared" si="3"/>
        <v>0</v>
      </c>
      <c r="K21" s="3">
        <v>44236</v>
      </c>
      <c r="L21" s="4">
        <v>0.45833333333333331</v>
      </c>
      <c r="M21" s="5">
        <v>0</v>
      </c>
      <c r="N21" s="5">
        <f t="shared" si="4"/>
        <v>0</v>
      </c>
      <c r="O21" s="5">
        <f t="shared" si="5"/>
        <v>0</v>
      </c>
      <c r="P21" s="3">
        <v>44238</v>
      </c>
      <c r="Q21" s="4">
        <v>0.45833333333333331</v>
      </c>
      <c r="R21" s="5">
        <v>0.23399999999906401</v>
      </c>
      <c r="S21" s="5">
        <f t="shared" si="6"/>
        <v>2.3679625684403516</v>
      </c>
      <c r="T21" s="5">
        <f t="shared" si="7"/>
        <v>0.19583050441001706</v>
      </c>
    </row>
    <row r="22" spans="1:20" x14ac:dyDescent="0.25">
      <c r="A22" s="3">
        <v>44232</v>
      </c>
      <c r="B22" s="4">
        <v>0.5</v>
      </c>
      <c r="C22" s="5">
        <v>0</v>
      </c>
      <c r="D22" s="5">
        <f t="shared" si="0"/>
        <v>0</v>
      </c>
      <c r="E22" s="5">
        <f t="shared" si="1"/>
        <v>0</v>
      </c>
      <c r="F22" s="3">
        <v>44234</v>
      </c>
      <c r="G22" s="4">
        <v>0.5</v>
      </c>
      <c r="H22" s="5">
        <v>0</v>
      </c>
      <c r="I22" s="5">
        <f t="shared" si="2"/>
        <v>0</v>
      </c>
      <c r="J22" s="5">
        <f t="shared" si="3"/>
        <v>0</v>
      </c>
      <c r="K22" s="3">
        <v>44236</v>
      </c>
      <c r="L22" s="4">
        <v>0.5</v>
      </c>
      <c r="M22" s="5">
        <v>0.243999999999024</v>
      </c>
      <c r="N22" s="5">
        <f t="shared" si="4"/>
        <v>2.5313645775357934</v>
      </c>
      <c r="O22" s="5">
        <f t="shared" si="5"/>
        <v>0.20934385056221011</v>
      </c>
      <c r="P22" s="3">
        <v>44238</v>
      </c>
      <c r="Q22" s="4">
        <v>0.5</v>
      </c>
      <c r="R22" s="5">
        <v>0.222999999999108</v>
      </c>
      <c r="S22" s="5">
        <f t="shared" si="6"/>
        <v>2.1929592353279519</v>
      </c>
      <c r="T22" s="5">
        <f t="shared" si="7"/>
        <v>0.18135772876162162</v>
      </c>
    </row>
    <row r="23" spans="1:20" x14ac:dyDescent="0.25">
      <c r="A23" s="3">
        <v>44232</v>
      </c>
      <c r="B23" s="4">
        <v>0.54166666666666663</v>
      </c>
      <c r="C23" s="5">
        <v>0</v>
      </c>
      <c r="D23" s="5">
        <f t="shared" si="0"/>
        <v>0</v>
      </c>
      <c r="E23" s="5">
        <f t="shared" si="1"/>
        <v>0</v>
      </c>
      <c r="F23" s="3">
        <v>44234</v>
      </c>
      <c r="G23" s="4">
        <v>0.54166666666666663</v>
      </c>
      <c r="H23" s="5">
        <v>0</v>
      </c>
      <c r="I23" s="5">
        <f t="shared" si="2"/>
        <v>0</v>
      </c>
      <c r="J23" s="5">
        <f t="shared" si="3"/>
        <v>0</v>
      </c>
      <c r="K23" s="3">
        <v>44236</v>
      </c>
      <c r="L23" s="4">
        <v>0.54166666666666663</v>
      </c>
      <c r="M23" s="5">
        <v>0.26599999999893598</v>
      </c>
      <c r="N23" s="5">
        <f t="shared" si="4"/>
        <v>2.9049484292087793</v>
      </c>
      <c r="O23" s="5">
        <f t="shared" si="5"/>
        <v>0.24023923509556602</v>
      </c>
      <c r="P23" s="3">
        <v>44238</v>
      </c>
      <c r="Q23" s="4">
        <v>0.54166666666666663</v>
      </c>
      <c r="R23" s="5">
        <v>0.23299999999906801</v>
      </c>
      <c r="S23" s="5">
        <f t="shared" si="6"/>
        <v>2.3518467216082248</v>
      </c>
      <c r="T23" s="5">
        <f t="shared" si="7"/>
        <v>0.19449772387700018</v>
      </c>
    </row>
    <row r="24" spans="1:20" x14ac:dyDescent="0.25">
      <c r="A24" s="3">
        <v>44232</v>
      </c>
      <c r="B24" s="4">
        <v>0.58333333333333337</v>
      </c>
      <c r="C24" s="5">
        <v>0</v>
      </c>
      <c r="D24" s="5">
        <f t="shared" si="0"/>
        <v>0</v>
      </c>
      <c r="E24" s="5">
        <f t="shared" si="1"/>
        <v>0</v>
      </c>
      <c r="F24" s="3">
        <v>44234</v>
      </c>
      <c r="G24" s="4">
        <v>0.58333333333333337</v>
      </c>
      <c r="H24" s="5">
        <v>0</v>
      </c>
      <c r="I24" s="5">
        <f t="shared" si="2"/>
        <v>0</v>
      </c>
      <c r="J24" s="5">
        <f t="shared" si="3"/>
        <v>0</v>
      </c>
      <c r="K24" s="3">
        <v>44236</v>
      </c>
      <c r="L24" s="4">
        <v>0.58333333333333337</v>
      </c>
      <c r="M24" s="5">
        <v>0.27499999999890001</v>
      </c>
      <c r="N24" s="5">
        <f t="shared" si="4"/>
        <v>3.0632455276621999</v>
      </c>
      <c r="O24" s="5">
        <f t="shared" si="5"/>
        <v>0.25333040513766392</v>
      </c>
      <c r="P24" s="3">
        <v>44238</v>
      </c>
      <c r="Q24" s="4">
        <v>0.58333333333333337</v>
      </c>
      <c r="R24" s="5">
        <v>0.21999999999912001</v>
      </c>
      <c r="S24" s="5">
        <f t="shared" si="6"/>
        <v>2.1461048829472302</v>
      </c>
      <c r="T24" s="5">
        <f t="shared" si="7"/>
        <v>0.17748287381973593</v>
      </c>
    </row>
    <row r="25" spans="1:20" x14ac:dyDescent="0.25">
      <c r="A25" s="3">
        <v>44232</v>
      </c>
      <c r="B25" s="4">
        <v>0.625</v>
      </c>
      <c r="C25" s="5">
        <v>0</v>
      </c>
      <c r="D25" s="5">
        <f t="shared" si="0"/>
        <v>0</v>
      </c>
      <c r="E25" s="5">
        <f t="shared" si="1"/>
        <v>0</v>
      </c>
      <c r="F25" s="3">
        <v>44234</v>
      </c>
      <c r="G25" s="4">
        <v>0.625</v>
      </c>
      <c r="H25" s="5">
        <v>0</v>
      </c>
      <c r="I25" s="5">
        <f t="shared" si="2"/>
        <v>0</v>
      </c>
      <c r="J25" s="5">
        <f t="shared" si="3"/>
        <v>0</v>
      </c>
      <c r="K25" s="3">
        <v>44236</v>
      </c>
      <c r="L25" s="4">
        <v>0.625</v>
      </c>
      <c r="M25" s="5">
        <v>0.26399999999894402</v>
      </c>
      <c r="N25" s="5">
        <f t="shared" si="4"/>
        <v>2.8701979715168644</v>
      </c>
      <c r="O25" s="5">
        <f t="shared" si="5"/>
        <v>0.23736537224444468</v>
      </c>
      <c r="P25" s="3">
        <v>44238</v>
      </c>
      <c r="Q25" s="4">
        <v>0.625</v>
      </c>
      <c r="R25" s="5">
        <v>0.21999999999912001</v>
      </c>
      <c r="S25" s="5">
        <f t="shared" si="6"/>
        <v>2.1461048829472302</v>
      </c>
      <c r="T25" s="5">
        <f t="shared" si="7"/>
        <v>0.17748287381973593</v>
      </c>
    </row>
    <row r="26" spans="1:20" x14ac:dyDescent="0.25">
      <c r="A26" s="3">
        <v>44232</v>
      </c>
      <c r="B26" s="4">
        <v>0.66666666666666663</v>
      </c>
      <c r="C26" s="5">
        <v>0</v>
      </c>
      <c r="D26" s="5">
        <f t="shared" si="0"/>
        <v>0</v>
      </c>
      <c r="E26" s="5">
        <f t="shared" si="1"/>
        <v>0</v>
      </c>
      <c r="F26" s="3">
        <v>44234</v>
      </c>
      <c r="G26" s="4">
        <v>0.66666666666666663</v>
      </c>
      <c r="H26" s="5">
        <v>0</v>
      </c>
      <c r="I26" s="5">
        <f t="shared" si="2"/>
        <v>0</v>
      </c>
      <c r="J26" s="5">
        <f t="shared" si="3"/>
        <v>0</v>
      </c>
      <c r="K26" s="3">
        <v>44236</v>
      </c>
      <c r="L26" s="4">
        <v>0.66666666666666663</v>
      </c>
      <c r="M26" s="5">
        <v>0.26599999999893598</v>
      </c>
      <c r="N26" s="5">
        <f t="shared" si="4"/>
        <v>2.9049484292087793</v>
      </c>
      <c r="O26" s="5">
        <f t="shared" si="5"/>
        <v>0.24023923509556602</v>
      </c>
      <c r="P26" s="3">
        <v>44238</v>
      </c>
      <c r="Q26" s="4">
        <v>0.66666666666666663</v>
      </c>
      <c r="R26" s="5">
        <v>0.223999999999104</v>
      </c>
      <c r="S26" s="5">
        <f t="shared" si="6"/>
        <v>2.2086610743670727</v>
      </c>
      <c r="T26" s="5">
        <f t="shared" si="7"/>
        <v>0.1826562708501569</v>
      </c>
    </row>
    <row r="27" spans="1:20" x14ac:dyDescent="0.25">
      <c r="A27" s="3">
        <v>44232</v>
      </c>
      <c r="B27" s="4">
        <v>0.70833333333333337</v>
      </c>
      <c r="C27" s="5">
        <v>0</v>
      </c>
      <c r="D27" s="5">
        <f t="shared" si="0"/>
        <v>0</v>
      </c>
      <c r="E27" s="5">
        <f t="shared" si="1"/>
        <v>0</v>
      </c>
      <c r="F27" s="3">
        <v>44234</v>
      </c>
      <c r="G27" s="4">
        <v>0.70833333333333337</v>
      </c>
      <c r="H27" s="5">
        <v>0</v>
      </c>
      <c r="I27" s="5">
        <f t="shared" si="2"/>
        <v>0</v>
      </c>
      <c r="J27" s="5">
        <f t="shared" si="3"/>
        <v>0</v>
      </c>
      <c r="K27" s="3">
        <v>44236</v>
      </c>
      <c r="L27" s="4">
        <v>0.70833333333333337</v>
      </c>
      <c r="M27" s="5">
        <v>0.24699999999901201</v>
      </c>
      <c r="N27" s="5">
        <f t="shared" si="4"/>
        <v>2.5811743593053436</v>
      </c>
      <c r="O27" s="5">
        <f t="shared" si="5"/>
        <v>0.21346311951455191</v>
      </c>
      <c r="P27" s="3">
        <v>44238</v>
      </c>
      <c r="Q27" s="4">
        <v>0.70833333333333337</v>
      </c>
      <c r="R27" s="5">
        <v>0.21899999999912401</v>
      </c>
      <c r="S27" s="5">
        <f t="shared" si="6"/>
        <v>2.1305707428588434</v>
      </c>
      <c r="T27" s="5">
        <f t="shared" si="7"/>
        <v>0.17619820043442633</v>
      </c>
    </row>
    <row r="28" spans="1:20" x14ac:dyDescent="0.25">
      <c r="A28" s="3">
        <v>44232</v>
      </c>
      <c r="B28" s="4">
        <v>0.75</v>
      </c>
      <c r="C28" s="5">
        <v>0</v>
      </c>
      <c r="D28" s="5">
        <f t="shared" si="0"/>
        <v>0</v>
      </c>
      <c r="E28" s="5">
        <f t="shared" si="1"/>
        <v>0</v>
      </c>
      <c r="F28" s="3">
        <v>44234</v>
      </c>
      <c r="G28" s="4">
        <v>0.75</v>
      </c>
      <c r="H28" s="5">
        <v>0</v>
      </c>
      <c r="I28" s="5">
        <f t="shared" si="2"/>
        <v>0</v>
      </c>
      <c r="J28" s="5">
        <f t="shared" si="3"/>
        <v>0</v>
      </c>
      <c r="K28" s="3">
        <v>44236</v>
      </c>
      <c r="L28" s="4">
        <v>0.75</v>
      </c>
      <c r="M28" s="5">
        <v>0.24199999999903199</v>
      </c>
      <c r="N28" s="5">
        <f t="shared" si="4"/>
        <v>2.4983595050602263</v>
      </c>
      <c r="O28" s="5">
        <f t="shared" si="5"/>
        <v>0.20661433106848071</v>
      </c>
      <c r="P28" s="3">
        <v>44238</v>
      </c>
      <c r="Q28" s="4">
        <v>0.75</v>
      </c>
      <c r="R28" s="5">
        <v>0.22199999999911199</v>
      </c>
      <c r="S28" s="5">
        <f t="shared" si="6"/>
        <v>2.1772992061628678</v>
      </c>
      <c r="T28" s="5">
        <f t="shared" si="7"/>
        <v>0.18006264434966915</v>
      </c>
    </row>
    <row r="29" spans="1:20" x14ac:dyDescent="0.25">
      <c r="A29" s="3">
        <v>44232</v>
      </c>
      <c r="B29" s="4">
        <v>0.79166666666666663</v>
      </c>
      <c r="C29" s="5">
        <v>0</v>
      </c>
      <c r="D29" s="5">
        <f t="shared" si="0"/>
        <v>0</v>
      </c>
      <c r="E29" s="5">
        <f t="shared" si="1"/>
        <v>0</v>
      </c>
      <c r="F29" s="3">
        <v>44234</v>
      </c>
      <c r="G29" s="4">
        <v>0.79166666666666663</v>
      </c>
      <c r="H29" s="5">
        <v>0</v>
      </c>
      <c r="I29" s="5">
        <f t="shared" si="2"/>
        <v>0</v>
      </c>
      <c r="J29" s="5">
        <f t="shared" si="3"/>
        <v>0</v>
      </c>
      <c r="K29" s="3">
        <v>44236</v>
      </c>
      <c r="L29" s="4">
        <v>0.79166666666666663</v>
      </c>
      <c r="M29" s="5">
        <v>0.231999999999072</v>
      </c>
      <c r="N29" s="5">
        <f t="shared" si="4"/>
        <v>2.3357719476567684</v>
      </c>
      <c r="O29" s="5">
        <f t="shared" si="5"/>
        <v>0.19316834007121475</v>
      </c>
      <c r="P29" s="3">
        <v>44238</v>
      </c>
      <c r="Q29" s="4">
        <v>0.79166666666666663</v>
      </c>
      <c r="R29" s="5">
        <v>0.22899999999908399</v>
      </c>
      <c r="S29" s="5">
        <f t="shared" si="6"/>
        <v>2.2877947821011064</v>
      </c>
      <c r="T29" s="5">
        <f t="shared" si="7"/>
        <v>0.18920062847976149</v>
      </c>
    </row>
    <row r="30" spans="1:20" x14ac:dyDescent="0.25">
      <c r="A30" s="3">
        <v>44232</v>
      </c>
      <c r="B30" s="4">
        <v>0.83333333333333337</v>
      </c>
      <c r="C30" s="5">
        <v>0</v>
      </c>
      <c r="D30" s="5">
        <f t="shared" si="0"/>
        <v>0</v>
      </c>
      <c r="E30" s="5">
        <f t="shared" si="1"/>
        <v>0</v>
      </c>
      <c r="F30" s="3">
        <v>44234</v>
      </c>
      <c r="G30" s="4">
        <v>0.83333333333333337</v>
      </c>
      <c r="H30" s="5">
        <v>0</v>
      </c>
      <c r="I30" s="5">
        <f t="shared" si="2"/>
        <v>0</v>
      </c>
      <c r="J30" s="5">
        <f t="shared" si="3"/>
        <v>0</v>
      </c>
      <c r="K30" s="3">
        <v>44236</v>
      </c>
      <c r="L30" s="4">
        <v>0.83333333333333337</v>
      </c>
      <c r="M30" s="5">
        <v>0.23499999999905999</v>
      </c>
      <c r="N30" s="5">
        <f t="shared" si="4"/>
        <v>2.3841194169010027</v>
      </c>
      <c r="O30" s="5">
        <f t="shared" si="5"/>
        <v>0.19716667577771291</v>
      </c>
      <c r="P30" s="3">
        <v>44238</v>
      </c>
      <c r="Q30" s="4">
        <v>0.83333333333333337</v>
      </c>
      <c r="R30" s="5">
        <v>0.222999999999108</v>
      </c>
      <c r="S30" s="5">
        <f t="shared" si="6"/>
        <v>2.1929592353279519</v>
      </c>
      <c r="T30" s="5">
        <f t="shared" si="7"/>
        <v>0.18135772876162162</v>
      </c>
    </row>
    <row r="31" spans="1:20" x14ac:dyDescent="0.25">
      <c r="A31" s="3">
        <v>44232</v>
      </c>
      <c r="B31" s="4">
        <v>0.875</v>
      </c>
      <c r="C31" s="5">
        <v>0</v>
      </c>
      <c r="D31" s="5">
        <f t="shared" si="0"/>
        <v>0</v>
      </c>
      <c r="E31" s="5">
        <f t="shared" si="1"/>
        <v>0</v>
      </c>
      <c r="F31" s="3">
        <v>44234</v>
      </c>
      <c r="G31" s="4">
        <v>0.875</v>
      </c>
      <c r="H31" s="5">
        <v>0</v>
      </c>
      <c r="I31" s="5">
        <f t="shared" si="2"/>
        <v>0</v>
      </c>
      <c r="J31" s="5">
        <f t="shared" si="3"/>
        <v>0</v>
      </c>
      <c r="K31" s="3">
        <v>44236</v>
      </c>
      <c r="L31" s="4">
        <v>0.875</v>
      </c>
      <c r="M31" s="5">
        <v>0.2249999999991</v>
      </c>
      <c r="N31" s="5">
        <f t="shared" si="4"/>
        <v>2.2244046475072534</v>
      </c>
      <c r="O31" s="5">
        <f t="shared" si="5"/>
        <v>0.18395826434884985</v>
      </c>
      <c r="P31" s="3">
        <v>44238</v>
      </c>
      <c r="Q31" s="4">
        <v>0.875</v>
      </c>
      <c r="R31" s="5">
        <v>0.22599999999909601</v>
      </c>
      <c r="S31" s="5">
        <f t="shared" si="6"/>
        <v>2.240189879449447</v>
      </c>
      <c r="T31" s="5">
        <f t="shared" si="7"/>
        <v>0.18526370303046927</v>
      </c>
    </row>
    <row r="32" spans="1:20" x14ac:dyDescent="0.25">
      <c r="A32" s="3">
        <v>44232</v>
      </c>
      <c r="B32" s="4">
        <v>0.91666666666666663</v>
      </c>
      <c r="C32" s="5">
        <v>0</v>
      </c>
      <c r="D32" s="5">
        <f t="shared" si="0"/>
        <v>0</v>
      </c>
      <c r="E32" s="5">
        <f t="shared" si="1"/>
        <v>0</v>
      </c>
      <c r="F32" s="3">
        <v>44234</v>
      </c>
      <c r="G32" s="4">
        <v>0.91666666666666663</v>
      </c>
      <c r="H32" s="5">
        <v>0</v>
      </c>
      <c r="I32" s="5">
        <f t="shared" si="2"/>
        <v>0</v>
      </c>
      <c r="J32" s="5">
        <f t="shared" si="3"/>
        <v>0</v>
      </c>
      <c r="K32" s="3">
        <v>44236</v>
      </c>
      <c r="L32" s="4">
        <v>0.91666666666666663</v>
      </c>
      <c r="M32" s="5">
        <v>0.237999999999048</v>
      </c>
      <c r="N32" s="5">
        <f t="shared" si="4"/>
        <v>2.4328352659066406</v>
      </c>
      <c r="O32" s="5">
        <f t="shared" si="5"/>
        <v>0.20119547649047917</v>
      </c>
      <c r="P32" s="3">
        <v>44238</v>
      </c>
      <c r="Q32" s="4">
        <v>0.91666666666666663</v>
      </c>
      <c r="R32" s="5">
        <v>0.231999999999072</v>
      </c>
      <c r="S32" s="5">
        <f t="shared" si="6"/>
        <v>2.3357719476567684</v>
      </c>
      <c r="T32" s="5">
        <f t="shared" si="7"/>
        <v>0.19316834007121475</v>
      </c>
    </row>
    <row r="33" spans="1:20" x14ac:dyDescent="0.25">
      <c r="A33" s="3">
        <v>44232</v>
      </c>
      <c r="B33" s="4">
        <v>0.95833333333333337</v>
      </c>
      <c r="C33" s="5">
        <v>0</v>
      </c>
      <c r="D33" s="5">
        <f t="shared" si="0"/>
        <v>0</v>
      </c>
      <c r="E33" s="5">
        <f t="shared" si="1"/>
        <v>0</v>
      </c>
      <c r="F33" s="3">
        <v>44234</v>
      </c>
      <c r="G33" s="4">
        <v>0.95833333333333337</v>
      </c>
      <c r="H33" s="5">
        <v>0</v>
      </c>
      <c r="I33" s="5">
        <f t="shared" si="2"/>
        <v>0</v>
      </c>
      <c r="J33" s="5">
        <f t="shared" si="3"/>
        <v>0</v>
      </c>
      <c r="K33" s="3">
        <v>44236</v>
      </c>
      <c r="L33" s="4">
        <v>0.95833333333333337</v>
      </c>
      <c r="M33" s="5">
        <v>0.22999999999908</v>
      </c>
      <c r="N33" s="5">
        <f t="shared" si="4"/>
        <v>2.3037459055643525</v>
      </c>
      <c r="O33" s="5">
        <f t="shared" si="5"/>
        <v>0.19051978639017195</v>
      </c>
      <c r="P33" s="3">
        <v>44238</v>
      </c>
      <c r="Q33" s="4">
        <v>0.95833333333333337</v>
      </c>
      <c r="R33" s="5">
        <v>0.22599999999909601</v>
      </c>
      <c r="S33" s="5">
        <f t="shared" si="6"/>
        <v>2.240189879449447</v>
      </c>
      <c r="T33" s="5">
        <f t="shared" si="7"/>
        <v>0.18526370303046927</v>
      </c>
    </row>
    <row r="34" spans="1:20" ht="15.75" thickBot="1" x14ac:dyDescent="0.3">
      <c r="A34" s="3">
        <v>44233</v>
      </c>
      <c r="B34" s="4">
        <v>0</v>
      </c>
      <c r="C34" s="5">
        <v>0</v>
      </c>
      <c r="D34" s="5">
        <f t="shared" si="0"/>
        <v>0</v>
      </c>
      <c r="E34" s="5">
        <f t="shared" si="1"/>
        <v>0</v>
      </c>
      <c r="F34" s="3">
        <v>44235</v>
      </c>
      <c r="G34" s="4">
        <v>0</v>
      </c>
      <c r="H34" s="5">
        <v>0</v>
      </c>
      <c r="I34" s="5">
        <f t="shared" si="2"/>
        <v>0</v>
      </c>
      <c r="J34" s="5">
        <f t="shared" si="3"/>
        <v>0</v>
      </c>
      <c r="K34" s="3">
        <v>44237</v>
      </c>
      <c r="L34" s="4">
        <v>0</v>
      </c>
      <c r="M34" s="5">
        <v>0.230999999999076</v>
      </c>
      <c r="N34" s="5">
        <f t="shared" si="4"/>
        <v>2.3197383182692111</v>
      </c>
      <c r="O34" s="5">
        <f t="shared" si="5"/>
        <v>0.19184235892086374</v>
      </c>
    </row>
    <row r="35" spans="1:20" ht="15.75" thickBot="1" x14ac:dyDescent="0.3">
      <c r="A35" s="3">
        <v>44233</v>
      </c>
      <c r="B35" s="4">
        <v>4.1666666666666664E-2</v>
      </c>
      <c r="C35" s="5">
        <v>0</v>
      </c>
      <c r="D35" s="5">
        <f t="shared" si="0"/>
        <v>0</v>
      </c>
      <c r="E35" s="5">
        <f t="shared" si="1"/>
        <v>0</v>
      </c>
      <c r="F35" s="3">
        <v>44235</v>
      </c>
      <c r="G35" s="4">
        <v>4.1666666666666664E-2</v>
      </c>
      <c r="H35" s="5">
        <v>0</v>
      </c>
      <c r="I35" s="5">
        <f t="shared" si="2"/>
        <v>0</v>
      </c>
      <c r="J35" s="5">
        <f t="shared" si="3"/>
        <v>0</v>
      </c>
      <c r="K35" s="3">
        <v>44237</v>
      </c>
      <c r="L35" s="4">
        <v>4.1666666666666664E-2</v>
      </c>
      <c r="M35" s="5">
        <v>0.22799999999908799</v>
      </c>
      <c r="N35" s="5">
        <f t="shared" si="4"/>
        <v>2.2718850208831287</v>
      </c>
      <c r="O35" s="5">
        <f t="shared" si="5"/>
        <v>0.18788489122703472</v>
      </c>
      <c r="Q35" s="6" t="s">
        <v>10</v>
      </c>
      <c r="R35" s="7"/>
      <c r="S35" s="7"/>
      <c r="T35" s="8">
        <f>SUM(E10:E57)+SUM(J10:J57)+SUM(O10:O57)+SUM(T10:T33)</f>
        <v>11.654272400838867</v>
      </c>
    </row>
    <row r="36" spans="1:20" x14ac:dyDescent="0.25">
      <c r="A36" s="3">
        <v>44233</v>
      </c>
      <c r="B36" s="4">
        <v>8.3333333333333329E-2</v>
      </c>
      <c r="C36" s="5">
        <v>0</v>
      </c>
      <c r="D36" s="5">
        <f t="shared" si="0"/>
        <v>0</v>
      </c>
      <c r="E36" s="5">
        <f t="shared" si="1"/>
        <v>0</v>
      </c>
      <c r="F36" s="3">
        <v>44235</v>
      </c>
      <c r="G36" s="4">
        <v>8.3333333333333329E-2</v>
      </c>
      <c r="H36" s="5">
        <v>0</v>
      </c>
      <c r="I36" s="5">
        <f t="shared" si="2"/>
        <v>0</v>
      </c>
      <c r="J36" s="5">
        <f t="shared" si="3"/>
        <v>0</v>
      </c>
      <c r="K36" s="3">
        <v>44237</v>
      </c>
      <c r="L36" s="4">
        <v>8.3333333333333329E-2</v>
      </c>
      <c r="M36" s="5">
        <v>0.2249999999991</v>
      </c>
      <c r="N36" s="5">
        <f t="shared" si="4"/>
        <v>2.2244046475072534</v>
      </c>
      <c r="O36" s="5">
        <f t="shared" si="5"/>
        <v>0.18395826434884985</v>
      </c>
    </row>
    <row r="37" spans="1:20" x14ac:dyDescent="0.25">
      <c r="A37" s="3">
        <v>44233</v>
      </c>
      <c r="B37" s="4">
        <v>0.125</v>
      </c>
      <c r="C37" s="5">
        <v>0</v>
      </c>
      <c r="D37" s="5">
        <f t="shared" si="0"/>
        <v>0</v>
      </c>
      <c r="E37" s="5">
        <f t="shared" si="1"/>
        <v>0</v>
      </c>
      <c r="F37" s="3">
        <v>44235</v>
      </c>
      <c r="G37" s="4">
        <v>0.125</v>
      </c>
      <c r="H37" s="5">
        <v>0</v>
      </c>
      <c r="I37" s="5">
        <f t="shared" si="2"/>
        <v>0</v>
      </c>
      <c r="J37" s="5">
        <f t="shared" si="3"/>
        <v>0</v>
      </c>
      <c r="K37" s="3">
        <v>44237</v>
      </c>
      <c r="L37" s="4">
        <v>0.125</v>
      </c>
      <c r="M37" s="5">
        <v>0.21999999999912001</v>
      </c>
      <c r="N37" s="5">
        <f t="shared" si="4"/>
        <v>2.1461048829472302</v>
      </c>
      <c r="O37" s="5">
        <f t="shared" si="5"/>
        <v>0.17748287381973593</v>
      </c>
    </row>
    <row r="38" spans="1:20" x14ac:dyDescent="0.25">
      <c r="A38" s="3">
        <v>44233</v>
      </c>
      <c r="B38" s="4">
        <v>0.16666666666666666</v>
      </c>
      <c r="C38" s="5">
        <v>0</v>
      </c>
      <c r="D38" s="5">
        <f t="shared" si="0"/>
        <v>0</v>
      </c>
      <c r="E38" s="5">
        <f t="shared" si="1"/>
        <v>0</v>
      </c>
      <c r="F38" s="3">
        <v>44235</v>
      </c>
      <c r="G38" s="4">
        <v>0.16666666666666666</v>
      </c>
      <c r="H38" s="5">
        <v>0</v>
      </c>
      <c r="I38" s="5">
        <f t="shared" si="2"/>
        <v>0</v>
      </c>
      <c r="J38" s="5">
        <f t="shared" si="3"/>
        <v>0</v>
      </c>
      <c r="K38" s="3">
        <v>44237</v>
      </c>
      <c r="L38" s="4">
        <v>0.16666666666666666</v>
      </c>
      <c r="M38" s="5">
        <v>0.2249999999991</v>
      </c>
      <c r="N38" s="5">
        <f t="shared" si="4"/>
        <v>2.2244046475072534</v>
      </c>
      <c r="O38" s="5">
        <f t="shared" si="5"/>
        <v>0.18395826434884985</v>
      </c>
    </row>
    <row r="39" spans="1:20" x14ac:dyDescent="0.25">
      <c r="A39" s="3">
        <v>44233</v>
      </c>
      <c r="B39" s="4">
        <v>0.20833333333333334</v>
      </c>
      <c r="C39" s="5">
        <v>0</v>
      </c>
      <c r="D39" s="5">
        <f t="shared" si="0"/>
        <v>0</v>
      </c>
      <c r="E39" s="5">
        <f t="shared" si="1"/>
        <v>0</v>
      </c>
      <c r="F39" s="3">
        <v>44235</v>
      </c>
      <c r="G39" s="4">
        <v>0.20833333333333334</v>
      </c>
      <c r="H39" s="5">
        <v>0</v>
      </c>
      <c r="I39" s="5">
        <f t="shared" si="2"/>
        <v>0</v>
      </c>
      <c r="J39" s="5">
        <f t="shared" si="3"/>
        <v>0</v>
      </c>
      <c r="K39" s="3">
        <v>44237</v>
      </c>
      <c r="L39" s="4">
        <v>0.20833333333333334</v>
      </c>
      <c r="M39" s="5">
        <v>0.231999999999072</v>
      </c>
      <c r="N39" s="5">
        <f t="shared" si="4"/>
        <v>2.3357719476567684</v>
      </c>
      <c r="O39" s="5">
        <f t="shared" si="5"/>
        <v>0.19316834007121475</v>
      </c>
    </row>
    <row r="40" spans="1:20" x14ac:dyDescent="0.25">
      <c r="A40" s="3">
        <v>44233</v>
      </c>
      <c r="B40" s="4">
        <v>0.25</v>
      </c>
      <c r="C40" s="5">
        <v>0</v>
      </c>
      <c r="D40" s="5">
        <f t="shared" si="0"/>
        <v>0</v>
      </c>
      <c r="E40" s="5">
        <f t="shared" si="1"/>
        <v>0</v>
      </c>
      <c r="F40" s="3">
        <v>44235</v>
      </c>
      <c r="G40" s="4">
        <v>0.25</v>
      </c>
      <c r="H40" s="5">
        <v>0</v>
      </c>
      <c r="I40" s="5">
        <f t="shared" si="2"/>
        <v>0</v>
      </c>
      <c r="J40" s="5">
        <f t="shared" si="3"/>
        <v>0</v>
      </c>
      <c r="K40" s="3">
        <v>44237</v>
      </c>
      <c r="L40" s="4">
        <v>0.25</v>
      </c>
      <c r="M40" s="5">
        <v>0.23599999999905599</v>
      </c>
      <c r="N40" s="5">
        <f t="shared" si="4"/>
        <v>2.4003171961647061</v>
      </c>
      <c r="O40" s="5">
        <f t="shared" si="5"/>
        <v>0.19850623212282117</v>
      </c>
    </row>
    <row r="41" spans="1:20" x14ac:dyDescent="0.25">
      <c r="A41" s="3">
        <v>44233</v>
      </c>
      <c r="B41" s="4">
        <v>0.29166666666666669</v>
      </c>
      <c r="C41" s="5">
        <v>0</v>
      </c>
      <c r="D41" s="5">
        <f t="shared" si="0"/>
        <v>0</v>
      </c>
      <c r="E41" s="5">
        <f t="shared" si="1"/>
        <v>0</v>
      </c>
      <c r="F41" s="3">
        <v>44235</v>
      </c>
      <c r="G41" s="4">
        <v>0.29166666666666669</v>
      </c>
      <c r="H41" s="5">
        <v>0</v>
      </c>
      <c r="I41" s="5">
        <f t="shared" si="2"/>
        <v>0</v>
      </c>
      <c r="J41" s="5">
        <f t="shared" si="3"/>
        <v>0</v>
      </c>
      <c r="K41" s="3">
        <v>44237</v>
      </c>
      <c r="L41" s="4">
        <v>0.29166666666666669</v>
      </c>
      <c r="M41" s="5">
        <v>0.23599999999905599</v>
      </c>
      <c r="N41" s="5">
        <f t="shared" si="4"/>
        <v>2.4003171961647061</v>
      </c>
      <c r="O41" s="5">
        <f t="shared" si="5"/>
        <v>0.19850623212282117</v>
      </c>
    </row>
    <row r="42" spans="1:20" x14ac:dyDescent="0.25">
      <c r="A42" s="3">
        <v>44233</v>
      </c>
      <c r="B42" s="4">
        <v>0.33333333333333331</v>
      </c>
      <c r="C42" s="5">
        <v>0</v>
      </c>
      <c r="D42" s="5">
        <f t="shared" si="0"/>
        <v>0</v>
      </c>
      <c r="E42" s="5">
        <f t="shared" si="1"/>
        <v>0</v>
      </c>
      <c r="F42" s="3">
        <v>44235</v>
      </c>
      <c r="G42" s="4">
        <v>0.33333333333333331</v>
      </c>
      <c r="H42" s="5">
        <v>0</v>
      </c>
      <c r="I42" s="5">
        <f t="shared" si="2"/>
        <v>0</v>
      </c>
      <c r="J42" s="5">
        <f t="shared" si="3"/>
        <v>0</v>
      </c>
      <c r="K42" s="3">
        <v>44237</v>
      </c>
      <c r="L42" s="4">
        <v>0.33333333333333331</v>
      </c>
      <c r="M42" s="5">
        <v>0.23999999999904001</v>
      </c>
      <c r="N42" s="5">
        <f t="shared" si="4"/>
        <v>2.4655162194317937</v>
      </c>
      <c r="O42" s="5">
        <f t="shared" si="5"/>
        <v>0.20389819134700932</v>
      </c>
    </row>
    <row r="43" spans="1:20" x14ac:dyDescent="0.25">
      <c r="A43" s="3">
        <v>44233</v>
      </c>
      <c r="B43" s="4">
        <v>0.375</v>
      </c>
      <c r="C43" s="5">
        <v>0</v>
      </c>
      <c r="D43" s="5">
        <f t="shared" si="0"/>
        <v>0</v>
      </c>
      <c r="E43" s="5">
        <f t="shared" si="1"/>
        <v>0</v>
      </c>
      <c r="F43" s="3">
        <v>44235</v>
      </c>
      <c r="G43" s="4">
        <v>0.375</v>
      </c>
      <c r="H43" s="5">
        <v>0</v>
      </c>
      <c r="I43" s="5">
        <f t="shared" si="2"/>
        <v>0</v>
      </c>
      <c r="J43" s="5">
        <f t="shared" si="3"/>
        <v>0</v>
      </c>
      <c r="K43" s="3">
        <v>44237</v>
      </c>
      <c r="L43" s="4">
        <v>0.375</v>
      </c>
      <c r="M43" s="5">
        <v>0.23599999999905599</v>
      </c>
      <c r="N43" s="5">
        <f t="shared" si="4"/>
        <v>2.4003171961647061</v>
      </c>
      <c r="O43" s="5">
        <f t="shared" si="5"/>
        <v>0.19850623212282117</v>
      </c>
    </row>
    <row r="44" spans="1:20" x14ac:dyDescent="0.25">
      <c r="A44" s="3">
        <v>44233</v>
      </c>
      <c r="B44" s="4">
        <v>0.41666666666666669</v>
      </c>
      <c r="C44" s="5">
        <v>0</v>
      </c>
      <c r="D44" s="5">
        <f t="shared" si="0"/>
        <v>0</v>
      </c>
      <c r="E44" s="5">
        <f t="shared" si="1"/>
        <v>0</v>
      </c>
      <c r="F44" s="3">
        <v>44235</v>
      </c>
      <c r="G44" s="4">
        <v>0.41666666666666669</v>
      </c>
      <c r="H44" s="5">
        <v>0</v>
      </c>
      <c r="I44" s="5">
        <f t="shared" si="2"/>
        <v>0</v>
      </c>
      <c r="J44" s="5">
        <f t="shared" si="3"/>
        <v>0</v>
      </c>
      <c r="K44" s="3">
        <v>44237</v>
      </c>
      <c r="L44" s="4">
        <v>0.41666666666666669</v>
      </c>
      <c r="M44" s="5">
        <v>0.22799999999908799</v>
      </c>
      <c r="N44" s="5">
        <f t="shared" si="4"/>
        <v>2.2718850208831287</v>
      </c>
      <c r="O44" s="5">
        <f t="shared" si="5"/>
        <v>0.18788489122703472</v>
      </c>
    </row>
    <row r="45" spans="1:20" x14ac:dyDescent="0.25">
      <c r="A45" s="3">
        <v>44233</v>
      </c>
      <c r="B45" s="4">
        <v>0.45833333333333331</v>
      </c>
      <c r="C45" s="5">
        <v>0</v>
      </c>
      <c r="D45" s="5">
        <f t="shared" si="0"/>
        <v>0</v>
      </c>
      <c r="E45" s="5">
        <f t="shared" si="1"/>
        <v>0</v>
      </c>
      <c r="F45" s="3">
        <v>44235</v>
      </c>
      <c r="G45" s="4">
        <v>0.45833333333333331</v>
      </c>
      <c r="H45" s="5">
        <v>0</v>
      </c>
      <c r="I45" s="5">
        <f t="shared" si="2"/>
        <v>0</v>
      </c>
      <c r="J45" s="5">
        <f t="shared" si="3"/>
        <v>0</v>
      </c>
      <c r="K45" s="3">
        <v>44237</v>
      </c>
      <c r="L45" s="4">
        <v>0.45833333333333331</v>
      </c>
      <c r="M45" s="5">
        <v>0.22599999999909601</v>
      </c>
      <c r="N45" s="5">
        <f t="shared" si="4"/>
        <v>2.240189879449447</v>
      </c>
      <c r="O45" s="5">
        <f t="shared" si="5"/>
        <v>0.18526370303046927</v>
      </c>
    </row>
    <row r="46" spans="1:20" x14ac:dyDescent="0.25">
      <c r="A46" s="3">
        <v>44233</v>
      </c>
      <c r="B46" s="4">
        <v>0.5</v>
      </c>
      <c r="C46" s="5">
        <v>0</v>
      </c>
      <c r="D46" s="5">
        <f t="shared" si="0"/>
        <v>0</v>
      </c>
      <c r="E46" s="5">
        <f t="shared" si="1"/>
        <v>0</v>
      </c>
      <c r="F46" s="3">
        <v>44235</v>
      </c>
      <c r="G46" s="4">
        <v>0.5</v>
      </c>
      <c r="H46" s="5">
        <v>0</v>
      </c>
      <c r="I46" s="5">
        <f t="shared" si="2"/>
        <v>0</v>
      </c>
      <c r="J46" s="5">
        <f t="shared" si="3"/>
        <v>0</v>
      </c>
      <c r="K46" s="3">
        <v>44237</v>
      </c>
      <c r="L46" s="4">
        <v>0.5</v>
      </c>
      <c r="M46" s="5">
        <v>0.24999999999899999</v>
      </c>
      <c r="N46" s="5">
        <f t="shared" si="4"/>
        <v>2.631345157198917</v>
      </c>
      <c r="O46" s="5">
        <f t="shared" si="5"/>
        <v>0.21761224450035044</v>
      </c>
    </row>
    <row r="47" spans="1:20" x14ac:dyDescent="0.25">
      <c r="A47" s="3">
        <v>44233</v>
      </c>
      <c r="B47" s="4">
        <v>0.54166666666666663</v>
      </c>
      <c r="C47" s="5">
        <v>0</v>
      </c>
      <c r="D47" s="5">
        <f t="shared" si="0"/>
        <v>0</v>
      </c>
      <c r="E47" s="5">
        <f t="shared" si="1"/>
        <v>0</v>
      </c>
      <c r="F47" s="3">
        <v>44235</v>
      </c>
      <c r="G47" s="4">
        <v>0.54166666666666663</v>
      </c>
      <c r="H47" s="5">
        <v>0</v>
      </c>
      <c r="I47" s="5">
        <f t="shared" si="2"/>
        <v>0</v>
      </c>
      <c r="J47" s="5">
        <f t="shared" si="3"/>
        <v>0</v>
      </c>
      <c r="K47" s="3">
        <v>44237</v>
      </c>
      <c r="L47" s="4">
        <v>0.54166666666666663</v>
      </c>
      <c r="M47" s="5">
        <v>0.25199999999899197</v>
      </c>
      <c r="N47" s="5">
        <f t="shared" si="4"/>
        <v>2.6649920486066039</v>
      </c>
      <c r="O47" s="5">
        <f t="shared" si="5"/>
        <v>0.22039484241976612</v>
      </c>
    </row>
    <row r="48" spans="1:20" x14ac:dyDescent="0.25">
      <c r="A48" s="3">
        <v>44233</v>
      </c>
      <c r="B48" s="4">
        <v>0.58333333333333337</v>
      </c>
      <c r="C48" s="5">
        <v>0</v>
      </c>
      <c r="D48" s="5">
        <f t="shared" si="0"/>
        <v>0</v>
      </c>
      <c r="E48" s="5">
        <f t="shared" si="1"/>
        <v>0</v>
      </c>
      <c r="F48" s="3">
        <v>44235</v>
      </c>
      <c r="G48" s="4">
        <v>0.58333333333333337</v>
      </c>
      <c r="H48" s="5">
        <v>0</v>
      </c>
      <c r="I48" s="5">
        <f t="shared" si="2"/>
        <v>0</v>
      </c>
      <c r="J48" s="5">
        <f t="shared" si="3"/>
        <v>0</v>
      </c>
      <c r="K48" s="3">
        <v>44237</v>
      </c>
      <c r="L48" s="4">
        <v>0.58333333333333337</v>
      </c>
      <c r="M48" s="5">
        <v>0.24899999999900399</v>
      </c>
      <c r="N48" s="5">
        <f t="shared" si="4"/>
        <v>2.6145815544230571</v>
      </c>
      <c r="O48" s="5">
        <f t="shared" si="5"/>
        <v>0.21622589455078681</v>
      </c>
    </row>
    <row r="49" spans="1:15" x14ac:dyDescent="0.25">
      <c r="A49" s="3">
        <v>44233</v>
      </c>
      <c r="B49" s="4">
        <v>0.625</v>
      </c>
      <c r="C49" s="5">
        <v>0</v>
      </c>
      <c r="D49" s="5">
        <f t="shared" si="0"/>
        <v>0</v>
      </c>
      <c r="E49" s="5">
        <f t="shared" si="1"/>
        <v>0</v>
      </c>
      <c r="F49" s="3">
        <v>44235</v>
      </c>
      <c r="G49" s="4">
        <v>0.625</v>
      </c>
      <c r="H49" s="5">
        <v>0</v>
      </c>
      <c r="I49" s="5">
        <f t="shared" si="2"/>
        <v>0</v>
      </c>
      <c r="J49" s="5">
        <f t="shared" si="3"/>
        <v>0</v>
      </c>
      <c r="K49" s="3">
        <v>44237</v>
      </c>
      <c r="L49" s="4">
        <v>0.625</v>
      </c>
      <c r="M49" s="5">
        <v>0.23999999999904001</v>
      </c>
      <c r="N49" s="5">
        <f t="shared" si="4"/>
        <v>2.4655162194317937</v>
      </c>
      <c r="O49" s="5">
        <f t="shared" si="5"/>
        <v>0.20389819134700932</v>
      </c>
    </row>
    <row r="50" spans="1:15" x14ac:dyDescent="0.25">
      <c r="A50" s="3">
        <v>44233</v>
      </c>
      <c r="B50" s="4">
        <v>0.66666666666666663</v>
      </c>
      <c r="C50" s="5">
        <v>0</v>
      </c>
      <c r="D50" s="5">
        <f t="shared" si="0"/>
        <v>0</v>
      </c>
      <c r="E50" s="5">
        <f t="shared" si="1"/>
        <v>0</v>
      </c>
      <c r="F50" s="3">
        <v>44235</v>
      </c>
      <c r="G50" s="4">
        <v>0.66666666666666663</v>
      </c>
      <c r="H50" s="5">
        <v>0</v>
      </c>
      <c r="I50" s="5">
        <f t="shared" si="2"/>
        <v>0</v>
      </c>
      <c r="J50" s="5">
        <f t="shared" si="3"/>
        <v>0</v>
      </c>
      <c r="K50" s="3">
        <v>44237</v>
      </c>
      <c r="L50" s="4">
        <v>0.66666666666666663</v>
      </c>
      <c r="M50" s="5">
        <v>0.230999999999076</v>
      </c>
      <c r="N50" s="5">
        <f t="shared" si="4"/>
        <v>2.3197383182692111</v>
      </c>
      <c r="O50" s="5">
        <f t="shared" si="5"/>
        <v>0.19184235892086374</v>
      </c>
    </row>
    <row r="51" spans="1:15" x14ac:dyDescent="0.25">
      <c r="A51" s="3">
        <v>44233</v>
      </c>
      <c r="B51" s="4">
        <v>0.70833333333333337</v>
      </c>
      <c r="C51" s="5">
        <v>0</v>
      </c>
      <c r="D51" s="5">
        <f t="shared" si="0"/>
        <v>0</v>
      </c>
      <c r="E51" s="5">
        <f t="shared" si="1"/>
        <v>0</v>
      </c>
      <c r="F51" s="3">
        <v>44235</v>
      </c>
      <c r="G51" s="4">
        <v>0.70833333333333337</v>
      </c>
      <c r="H51" s="5">
        <v>0</v>
      </c>
      <c r="I51" s="5">
        <f t="shared" si="2"/>
        <v>0</v>
      </c>
      <c r="J51" s="5">
        <f t="shared" si="3"/>
        <v>0</v>
      </c>
      <c r="K51" s="3">
        <v>44237</v>
      </c>
      <c r="L51" s="4">
        <v>0.70833333333333337</v>
      </c>
      <c r="M51" s="5">
        <v>0.24599999999901601</v>
      </c>
      <c r="N51" s="5">
        <f t="shared" si="4"/>
        <v>2.5645308978991737</v>
      </c>
      <c r="O51" s="5">
        <f t="shared" si="5"/>
        <v>0.21208670525626164</v>
      </c>
    </row>
    <row r="52" spans="1:15" x14ac:dyDescent="0.25">
      <c r="A52" s="3">
        <v>44233</v>
      </c>
      <c r="B52" s="4">
        <v>0.75</v>
      </c>
      <c r="C52" s="5">
        <v>0</v>
      </c>
      <c r="D52" s="5">
        <f t="shared" si="0"/>
        <v>0</v>
      </c>
      <c r="E52" s="5">
        <f t="shared" si="1"/>
        <v>0</v>
      </c>
      <c r="F52" s="3">
        <v>44235</v>
      </c>
      <c r="G52" s="4">
        <v>0.75</v>
      </c>
      <c r="H52" s="5">
        <v>0</v>
      </c>
      <c r="I52" s="5">
        <f t="shared" si="2"/>
        <v>0</v>
      </c>
      <c r="J52" s="5">
        <f t="shared" si="3"/>
        <v>0</v>
      </c>
      <c r="K52" s="3">
        <v>44237</v>
      </c>
      <c r="L52" s="4">
        <v>0.75</v>
      </c>
      <c r="M52" s="5">
        <v>0.23399999999906401</v>
      </c>
      <c r="N52" s="5">
        <f t="shared" si="4"/>
        <v>2.3679625684403516</v>
      </c>
      <c r="O52" s="5">
        <f t="shared" si="5"/>
        <v>0.19583050441001706</v>
      </c>
    </row>
    <row r="53" spans="1:15" x14ac:dyDescent="0.25">
      <c r="A53" s="3">
        <v>44233</v>
      </c>
      <c r="B53" s="4">
        <v>0.79166666666666663</v>
      </c>
      <c r="C53" s="5">
        <v>0</v>
      </c>
      <c r="D53" s="5">
        <f t="shared" si="0"/>
        <v>0</v>
      </c>
      <c r="E53" s="5">
        <f t="shared" si="1"/>
        <v>0</v>
      </c>
      <c r="F53" s="3">
        <v>44235</v>
      </c>
      <c r="G53" s="4">
        <v>0.79166666666666663</v>
      </c>
      <c r="H53" s="5">
        <v>0</v>
      </c>
      <c r="I53" s="5">
        <f t="shared" si="2"/>
        <v>0</v>
      </c>
      <c r="J53" s="5">
        <f t="shared" si="3"/>
        <v>0</v>
      </c>
      <c r="K53" s="3">
        <v>44237</v>
      </c>
      <c r="L53" s="4">
        <v>0.79166666666666663</v>
      </c>
      <c r="M53" s="5">
        <v>0.22999999999908</v>
      </c>
      <c r="N53" s="5">
        <f t="shared" si="4"/>
        <v>2.3037459055643525</v>
      </c>
      <c r="O53" s="5">
        <f t="shared" si="5"/>
        <v>0.19051978639017195</v>
      </c>
    </row>
    <row r="54" spans="1:15" x14ac:dyDescent="0.25">
      <c r="A54" s="3">
        <v>44233</v>
      </c>
      <c r="B54" s="4">
        <v>0.83333333333333337</v>
      </c>
      <c r="C54" s="5">
        <v>0</v>
      </c>
      <c r="D54" s="5">
        <f t="shared" si="0"/>
        <v>0</v>
      </c>
      <c r="E54" s="5">
        <f t="shared" si="1"/>
        <v>0</v>
      </c>
      <c r="F54" s="3">
        <v>44235</v>
      </c>
      <c r="G54" s="4">
        <v>0.83333333333333337</v>
      </c>
      <c r="H54" s="5">
        <v>0</v>
      </c>
      <c r="I54" s="5">
        <f t="shared" si="2"/>
        <v>0</v>
      </c>
      <c r="J54" s="5">
        <f t="shared" si="3"/>
        <v>0</v>
      </c>
      <c r="K54" s="3">
        <v>44237</v>
      </c>
      <c r="L54" s="4">
        <v>0.83333333333333337</v>
      </c>
      <c r="M54" s="5">
        <v>0.22099999999911599</v>
      </c>
      <c r="N54" s="5">
        <f t="shared" si="4"/>
        <v>2.1616810631238588</v>
      </c>
      <c r="O54" s="5">
        <f t="shared" si="5"/>
        <v>0.17877102392034311</v>
      </c>
    </row>
    <row r="55" spans="1:15" x14ac:dyDescent="0.25">
      <c r="A55" s="3">
        <v>44233</v>
      </c>
      <c r="B55" s="4">
        <v>0.875</v>
      </c>
      <c r="C55" s="5">
        <v>0</v>
      </c>
      <c r="D55" s="5">
        <f t="shared" si="0"/>
        <v>0</v>
      </c>
      <c r="E55" s="5">
        <f t="shared" si="1"/>
        <v>0</v>
      </c>
      <c r="F55" s="3">
        <v>44235</v>
      </c>
      <c r="G55" s="4">
        <v>0.875</v>
      </c>
      <c r="H55" s="5">
        <v>0</v>
      </c>
      <c r="I55" s="5">
        <f t="shared" si="2"/>
        <v>0</v>
      </c>
      <c r="J55" s="5">
        <f t="shared" si="3"/>
        <v>0</v>
      </c>
      <c r="K55" s="3">
        <v>44237</v>
      </c>
      <c r="L55" s="4">
        <v>0.875</v>
      </c>
      <c r="M55" s="5">
        <v>0.22999999999908</v>
      </c>
      <c r="N55" s="5">
        <f t="shared" si="4"/>
        <v>2.3037459055643525</v>
      </c>
      <c r="O55" s="5">
        <f t="shared" si="5"/>
        <v>0.19051978639017195</v>
      </c>
    </row>
    <row r="56" spans="1:15" x14ac:dyDescent="0.25">
      <c r="A56" s="3">
        <v>44233</v>
      </c>
      <c r="B56" s="4">
        <v>0.91666666666666663</v>
      </c>
      <c r="C56" s="5">
        <v>0</v>
      </c>
      <c r="D56" s="5">
        <f t="shared" si="0"/>
        <v>0</v>
      </c>
      <c r="E56" s="5">
        <f t="shared" si="1"/>
        <v>0</v>
      </c>
      <c r="F56" s="3">
        <v>44235</v>
      </c>
      <c r="G56" s="4">
        <v>0.91666666666666663</v>
      </c>
      <c r="H56" s="5">
        <v>0</v>
      </c>
      <c r="I56" s="5">
        <f t="shared" si="2"/>
        <v>0</v>
      </c>
      <c r="J56" s="5">
        <f t="shared" si="3"/>
        <v>0</v>
      </c>
      <c r="K56" s="3">
        <v>44237</v>
      </c>
      <c r="L56" s="4">
        <v>0.91666666666666663</v>
      </c>
      <c r="M56" s="5">
        <v>0.22699999999909201</v>
      </c>
      <c r="N56" s="5">
        <f t="shared" si="4"/>
        <v>2.2560166953634919</v>
      </c>
      <c r="O56" s="5">
        <f t="shared" si="5"/>
        <v>0.18657258070656077</v>
      </c>
    </row>
    <row r="57" spans="1:15" x14ac:dyDescent="0.25">
      <c r="A57" s="3">
        <v>44233</v>
      </c>
      <c r="B57" s="4">
        <v>0.95833333333333337</v>
      </c>
      <c r="C57" s="5">
        <v>0</v>
      </c>
      <c r="D57" s="5">
        <f t="shared" si="0"/>
        <v>0</v>
      </c>
      <c r="E57" s="5">
        <f t="shared" si="1"/>
        <v>0</v>
      </c>
      <c r="F57" s="3">
        <v>44235</v>
      </c>
      <c r="G57" s="4">
        <v>0.95833333333333337</v>
      </c>
      <c r="H57" s="5">
        <v>0</v>
      </c>
      <c r="I57" s="5">
        <f t="shared" si="2"/>
        <v>0</v>
      </c>
      <c r="J57" s="5">
        <f t="shared" si="3"/>
        <v>0</v>
      </c>
      <c r="K57" s="3">
        <v>44237</v>
      </c>
      <c r="L57" s="4">
        <v>0.95833333333333337</v>
      </c>
      <c r="M57" s="5">
        <v>0.21399999999914401</v>
      </c>
      <c r="N57" s="5">
        <f t="shared" si="4"/>
        <v>2.0535333815983359</v>
      </c>
      <c r="O57" s="5">
        <f t="shared" si="5"/>
        <v>0.16982721065818238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E9BA3-39FB-48C8-B806-752FB285384D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2.9573659090808038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44239</v>
      </c>
      <c r="B10" s="4">
        <v>0</v>
      </c>
      <c r="C10" s="5">
        <v>0.22599999999909601</v>
      </c>
      <c r="D10" s="5">
        <f t="shared" ref="D10:D57" si="0">4*6*(C10^(1.522*(6^0.026)))</f>
        <v>2.240189879449447</v>
      </c>
      <c r="E10" s="5">
        <f t="shared" ref="E10:E57" si="1">D10*0.0827</f>
        <v>0.18526370303046927</v>
      </c>
      <c r="F10" s="3">
        <v>44241</v>
      </c>
      <c r="G10" s="4">
        <v>0</v>
      </c>
      <c r="H10" s="5">
        <v>0.24599999999901601</v>
      </c>
      <c r="I10" s="5">
        <f t="shared" ref="I10:I57" si="2">4*6*(H10^(1.522*(6^0.026)))</f>
        <v>2.5645308978991737</v>
      </c>
      <c r="J10" s="5">
        <f t="shared" ref="J10:J57" si="3">I10*0.0827</f>
        <v>0.21208670525626164</v>
      </c>
      <c r="K10" s="3">
        <v>44243</v>
      </c>
      <c r="L10" s="4">
        <v>0</v>
      </c>
      <c r="M10" s="5">
        <v>0.22699999999909201</v>
      </c>
      <c r="N10" s="5">
        <f t="shared" ref="N10:N57" si="4">4*6*(M10^(1.522*(6^0.026)))</f>
        <v>2.2560166953634919</v>
      </c>
      <c r="O10" s="5">
        <f t="shared" ref="O10:O57" si="5">N10*0.0827</f>
        <v>0.18657258070656077</v>
      </c>
      <c r="P10" s="3">
        <v>44245</v>
      </c>
      <c r="Q10" s="4">
        <v>0</v>
      </c>
      <c r="R10" s="5">
        <v>0.21999999999912001</v>
      </c>
      <c r="S10" s="5">
        <f t="shared" ref="S10:S33" si="6">4*6*(R10^(1.522*(6^0.026)))</f>
        <v>2.1461048829472302</v>
      </c>
      <c r="T10" s="5">
        <f t="shared" ref="T10:T33" si="7">S10*0.0827</f>
        <v>0.17748287381973593</v>
      </c>
    </row>
    <row r="11" spans="1:20" x14ac:dyDescent="0.25">
      <c r="A11" s="3">
        <v>44239</v>
      </c>
      <c r="B11" s="4">
        <v>4.1666666666666664E-2</v>
      </c>
      <c r="C11" s="5">
        <v>0.24499999999902</v>
      </c>
      <c r="D11" s="5">
        <f t="shared" si="0"/>
        <v>2.5479276151738937</v>
      </c>
      <c r="E11" s="5">
        <f t="shared" si="1"/>
        <v>0.21071361377488099</v>
      </c>
      <c r="F11" s="3">
        <v>44241</v>
      </c>
      <c r="G11" s="4">
        <v>4.1666666666666664E-2</v>
      </c>
      <c r="H11" s="5">
        <v>0.238999999999044</v>
      </c>
      <c r="I11" s="5">
        <f t="shared" si="2"/>
        <v>2.4491554168283818</v>
      </c>
      <c r="J11" s="5">
        <f t="shared" si="3"/>
        <v>0.20254515297170717</v>
      </c>
      <c r="K11" s="3">
        <v>44243</v>
      </c>
      <c r="L11" s="4">
        <v>4.1666666666666664E-2</v>
      </c>
      <c r="M11" s="5">
        <v>0.23399999999906401</v>
      </c>
      <c r="N11" s="5">
        <f t="shared" si="4"/>
        <v>2.3679625684403516</v>
      </c>
      <c r="O11" s="5">
        <f t="shared" si="5"/>
        <v>0.19583050441001706</v>
      </c>
      <c r="P11" s="3">
        <v>44245</v>
      </c>
      <c r="Q11" s="4">
        <v>4.1666666666666664E-2</v>
      </c>
      <c r="R11" s="5">
        <v>0.223999999999104</v>
      </c>
      <c r="S11" s="5">
        <f t="shared" si="6"/>
        <v>2.2086610743670727</v>
      </c>
      <c r="T11" s="5">
        <f t="shared" si="7"/>
        <v>0.1826562708501569</v>
      </c>
    </row>
    <row r="12" spans="1:20" x14ac:dyDescent="0.25">
      <c r="A12" s="3">
        <v>44239</v>
      </c>
      <c r="B12" s="4">
        <v>8.3333333333333329E-2</v>
      </c>
      <c r="C12" s="5">
        <v>0.231999999999072</v>
      </c>
      <c r="D12" s="5">
        <f t="shared" si="0"/>
        <v>2.3357719476567684</v>
      </c>
      <c r="E12" s="5">
        <f t="shared" si="1"/>
        <v>0.19316834007121475</v>
      </c>
      <c r="F12" s="3">
        <v>44241</v>
      </c>
      <c r="G12" s="4">
        <v>8.3333333333333329E-2</v>
      </c>
      <c r="H12" s="5">
        <v>0.24599999999901601</v>
      </c>
      <c r="I12" s="5">
        <f t="shared" si="2"/>
        <v>2.5645308978991737</v>
      </c>
      <c r="J12" s="5">
        <f t="shared" si="3"/>
        <v>0.21208670525626164</v>
      </c>
      <c r="K12" s="3">
        <v>44243</v>
      </c>
      <c r="L12" s="4">
        <v>8.3333333333333329E-2</v>
      </c>
      <c r="M12" s="5">
        <v>0.22999999999908</v>
      </c>
      <c r="N12" s="5">
        <f t="shared" si="4"/>
        <v>2.3037459055643525</v>
      </c>
      <c r="O12" s="5">
        <f t="shared" si="5"/>
        <v>0.19051978639017195</v>
      </c>
      <c r="P12" s="3">
        <v>44245</v>
      </c>
      <c r="Q12" s="4">
        <v>8.3333333333333329E-2</v>
      </c>
      <c r="R12" s="5">
        <v>0.22599999999909601</v>
      </c>
      <c r="S12" s="5">
        <f t="shared" si="6"/>
        <v>2.240189879449447</v>
      </c>
      <c r="T12" s="5">
        <f t="shared" si="7"/>
        <v>0.18526370303046927</v>
      </c>
    </row>
    <row r="13" spans="1:20" x14ac:dyDescent="0.25">
      <c r="A13" s="3">
        <v>44239</v>
      </c>
      <c r="B13" s="4">
        <v>0.125</v>
      </c>
      <c r="C13" s="5">
        <v>0.22899999999908399</v>
      </c>
      <c r="D13" s="5">
        <f t="shared" si="0"/>
        <v>2.2877947821011064</v>
      </c>
      <c r="E13" s="5">
        <f t="shared" si="1"/>
        <v>0.18920062847976149</v>
      </c>
      <c r="F13" s="3">
        <v>44241</v>
      </c>
      <c r="G13" s="4">
        <v>0.125</v>
      </c>
      <c r="H13" s="5">
        <v>0.24199999999903199</v>
      </c>
      <c r="I13" s="5">
        <f t="shared" si="2"/>
        <v>2.4983595050602263</v>
      </c>
      <c r="J13" s="5">
        <f t="shared" si="3"/>
        <v>0.20661433106848071</v>
      </c>
      <c r="K13" s="3">
        <v>44243</v>
      </c>
      <c r="L13" s="4">
        <v>0.125</v>
      </c>
      <c r="M13" s="5">
        <v>0.22899999999908399</v>
      </c>
      <c r="N13" s="5">
        <f t="shared" si="4"/>
        <v>2.2877947821011064</v>
      </c>
      <c r="O13" s="5">
        <f t="shared" si="5"/>
        <v>0.18920062847976149</v>
      </c>
      <c r="P13" s="3">
        <v>44245</v>
      </c>
      <c r="Q13" s="4">
        <v>0.125</v>
      </c>
      <c r="R13" s="5">
        <v>0.22199999999911199</v>
      </c>
      <c r="S13" s="5">
        <f t="shared" si="6"/>
        <v>2.1772992061628678</v>
      </c>
      <c r="T13" s="5">
        <f t="shared" si="7"/>
        <v>0.18006264434966915</v>
      </c>
    </row>
    <row r="14" spans="1:20" x14ac:dyDescent="0.25">
      <c r="A14" s="3">
        <v>44239</v>
      </c>
      <c r="B14" s="4">
        <v>0.16666666666666666</v>
      </c>
      <c r="C14" s="5">
        <v>0.24199999999903199</v>
      </c>
      <c r="D14" s="5">
        <f t="shared" si="0"/>
        <v>2.4983595050602263</v>
      </c>
      <c r="E14" s="5">
        <f t="shared" si="1"/>
        <v>0.20661433106848071</v>
      </c>
      <c r="F14" s="3">
        <v>44241</v>
      </c>
      <c r="G14" s="4">
        <v>0.16666666666666666</v>
      </c>
      <c r="H14" s="5">
        <v>0.236999999999052</v>
      </c>
      <c r="I14" s="5">
        <f t="shared" si="2"/>
        <v>2.4165558358282997</v>
      </c>
      <c r="J14" s="5">
        <f t="shared" si="3"/>
        <v>0.19984916762300037</v>
      </c>
      <c r="K14" s="3">
        <v>44243</v>
      </c>
      <c r="L14" s="4">
        <v>0.16666666666666666</v>
      </c>
      <c r="M14" s="5">
        <v>0.23399999999906401</v>
      </c>
      <c r="N14" s="5">
        <f t="shared" si="4"/>
        <v>2.3679625684403516</v>
      </c>
      <c r="O14" s="5">
        <f t="shared" si="5"/>
        <v>0.19583050441001706</v>
      </c>
      <c r="P14" s="3">
        <v>44245</v>
      </c>
      <c r="Q14" s="4">
        <v>0.16666666666666666</v>
      </c>
      <c r="R14" s="5">
        <v>0.21499999999913999</v>
      </c>
      <c r="S14" s="5">
        <f t="shared" si="6"/>
        <v>2.068856145342493</v>
      </c>
      <c r="T14" s="5">
        <f t="shared" si="7"/>
        <v>0.17109440321982416</v>
      </c>
    </row>
    <row r="15" spans="1:20" x14ac:dyDescent="0.25">
      <c r="A15" s="3">
        <v>44239</v>
      </c>
      <c r="B15" s="4">
        <v>0.20833333333333334</v>
      </c>
      <c r="C15" s="5">
        <v>0.243999999999024</v>
      </c>
      <c r="D15" s="5">
        <f t="shared" si="0"/>
        <v>2.5313645775357934</v>
      </c>
      <c r="E15" s="5">
        <f t="shared" si="1"/>
        <v>0.20934385056221011</v>
      </c>
      <c r="F15" s="3">
        <v>44241</v>
      </c>
      <c r="G15" s="4">
        <v>0.20833333333333334</v>
      </c>
      <c r="H15" s="5">
        <v>0.24799999999900799</v>
      </c>
      <c r="I15" s="5">
        <f t="shared" si="2"/>
        <v>2.5978579333644203</v>
      </c>
      <c r="J15" s="5">
        <f t="shared" si="3"/>
        <v>0.21484285108923754</v>
      </c>
      <c r="K15" s="3">
        <v>44243</v>
      </c>
      <c r="L15" s="4">
        <v>0.20833333333333334</v>
      </c>
      <c r="M15" s="5">
        <v>0.23499999999905999</v>
      </c>
      <c r="N15" s="5">
        <f t="shared" si="4"/>
        <v>2.3841194169010027</v>
      </c>
      <c r="O15" s="5">
        <f t="shared" si="5"/>
        <v>0.19716667577771291</v>
      </c>
      <c r="P15" s="3">
        <v>44245</v>
      </c>
      <c r="Q15" s="4">
        <v>0.20833333333333334</v>
      </c>
      <c r="R15" s="5">
        <v>0.21199999999915201</v>
      </c>
      <c r="S15" s="5">
        <f t="shared" si="6"/>
        <v>2.0230154770102247</v>
      </c>
      <c r="T15" s="5">
        <f t="shared" si="7"/>
        <v>0.16730337994874558</v>
      </c>
    </row>
    <row r="16" spans="1:20" x14ac:dyDescent="0.25">
      <c r="A16" s="3">
        <v>44239</v>
      </c>
      <c r="B16" s="4">
        <v>0.25</v>
      </c>
      <c r="C16" s="5">
        <v>0.24699999999901201</v>
      </c>
      <c r="D16" s="5">
        <f t="shared" si="0"/>
        <v>2.5811743593053436</v>
      </c>
      <c r="E16" s="5">
        <f t="shared" si="1"/>
        <v>0.21346311951455191</v>
      </c>
      <c r="F16" s="3">
        <v>44241</v>
      </c>
      <c r="G16" s="4">
        <v>0.25</v>
      </c>
      <c r="H16" s="5">
        <v>0.23399999999906401</v>
      </c>
      <c r="I16" s="5">
        <f t="shared" si="2"/>
        <v>2.3679625684403516</v>
      </c>
      <c r="J16" s="5">
        <f t="shared" si="3"/>
        <v>0.19583050441001706</v>
      </c>
      <c r="K16" s="3">
        <v>44243</v>
      </c>
      <c r="L16" s="4">
        <v>0.25</v>
      </c>
      <c r="M16" s="5">
        <v>0.2249999999991</v>
      </c>
      <c r="N16" s="5">
        <f t="shared" si="4"/>
        <v>2.2244046475072534</v>
      </c>
      <c r="O16" s="5">
        <f t="shared" si="5"/>
        <v>0.18395826434884985</v>
      </c>
      <c r="P16" s="3">
        <v>44245</v>
      </c>
      <c r="Q16" s="4">
        <v>0.25</v>
      </c>
      <c r="R16" s="5">
        <v>0.21599999999913599</v>
      </c>
      <c r="S16" s="5">
        <f t="shared" si="6"/>
        <v>2.0842213428384553</v>
      </c>
      <c r="T16" s="5">
        <f t="shared" si="7"/>
        <v>0.17236510505274025</v>
      </c>
    </row>
    <row r="17" spans="1:20" x14ac:dyDescent="0.25">
      <c r="A17" s="3">
        <v>44239</v>
      </c>
      <c r="B17" s="4">
        <v>0.29166666666666669</v>
      </c>
      <c r="C17" s="5">
        <v>0.25599999999897599</v>
      </c>
      <c r="D17" s="5">
        <f t="shared" si="0"/>
        <v>2.7327627799615186</v>
      </c>
      <c r="E17" s="5">
        <f t="shared" si="1"/>
        <v>0.22599948190281757</v>
      </c>
      <c r="F17" s="3">
        <v>44241</v>
      </c>
      <c r="G17" s="4">
        <v>0.29166666666666669</v>
      </c>
      <c r="H17" s="5">
        <v>0.236999999999052</v>
      </c>
      <c r="I17" s="5">
        <f t="shared" si="2"/>
        <v>2.4165558358282997</v>
      </c>
      <c r="J17" s="5">
        <f t="shared" si="3"/>
        <v>0.19984916762300037</v>
      </c>
      <c r="K17" s="3">
        <v>44243</v>
      </c>
      <c r="L17" s="4">
        <v>0.29166666666666669</v>
      </c>
      <c r="M17" s="5">
        <v>0.217999999999128</v>
      </c>
      <c r="N17" s="5">
        <f t="shared" si="4"/>
        <v>2.1150787205794881</v>
      </c>
      <c r="O17" s="5">
        <f t="shared" si="5"/>
        <v>0.17491701019192366</v>
      </c>
      <c r="P17" s="3">
        <v>44245</v>
      </c>
      <c r="Q17" s="4">
        <v>0.29166666666666669</v>
      </c>
      <c r="R17" s="5">
        <v>0.21999999999912001</v>
      </c>
      <c r="S17" s="5">
        <f t="shared" si="6"/>
        <v>2.1461048829472302</v>
      </c>
      <c r="T17" s="5">
        <f t="shared" si="7"/>
        <v>0.17748287381973593</v>
      </c>
    </row>
    <row r="18" spans="1:20" x14ac:dyDescent="0.25">
      <c r="A18" s="3">
        <v>44239</v>
      </c>
      <c r="B18" s="4">
        <v>0.33333333333333331</v>
      </c>
      <c r="C18" s="5">
        <v>0.25299999999898798</v>
      </c>
      <c r="D18" s="5">
        <f t="shared" si="0"/>
        <v>2.6818752084968813</v>
      </c>
      <c r="E18" s="5">
        <f t="shared" si="1"/>
        <v>0.22179107974269208</v>
      </c>
      <c r="F18" s="3">
        <v>44241</v>
      </c>
      <c r="G18" s="4">
        <v>0.33333333333333331</v>
      </c>
      <c r="H18" s="5">
        <v>0.243999999999024</v>
      </c>
      <c r="I18" s="5">
        <f t="shared" si="2"/>
        <v>2.5313645775357934</v>
      </c>
      <c r="J18" s="5">
        <f t="shared" si="3"/>
        <v>0.20934385056221011</v>
      </c>
      <c r="K18" s="3">
        <v>44243</v>
      </c>
      <c r="L18" s="4">
        <v>0.33333333333333331</v>
      </c>
      <c r="M18" s="5">
        <v>0.21899999999912401</v>
      </c>
      <c r="N18" s="5">
        <f t="shared" si="4"/>
        <v>2.1305707428588434</v>
      </c>
      <c r="O18" s="5">
        <f t="shared" si="5"/>
        <v>0.17619820043442633</v>
      </c>
      <c r="P18" s="3">
        <v>44245</v>
      </c>
      <c r="Q18" s="4">
        <v>0.33333333333333331</v>
      </c>
      <c r="R18" s="5">
        <v>0.21999999999912001</v>
      </c>
      <c r="S18" s="5">
        <f t="shared" si="6"/>
        <v>2.1461048829472302</v>
      </c>
      <c r="T18" s="5">
        <f t="shared" si="7"/>
        <v>0.17748287381973593</v>
      </c>
    </row>
    <row r="19" spans="1:20" x14ac:dyDescent="0.25">
      <c r="A19" s="3">
        <v>44239</v>
      </c>
      <c r="B19" s="4">
        <v>0.375</v>
      </c>
      <c r="C19" s="5">
        <v>0.23399999999906401</v>
      </c>
      <c r="D19" s="5">
        <f t="shared" si="0"/>
        <v>2.3679625684403516</v>
      </c>
      <c r="E19" s="5">
        <f t="shared" si="1"/>
        <v>0.19583050441001706</v>
      </c>
      <c r="F19" s="3">
        <v>44241</v>
      </c>
      <c r="G19" s="4">
        <v>0.375</v>
      </c>
      <c r="H19" s="5">
        <v>0.24199999999903199</v>
      </c>
      <c r="I19" s="5">
        <f t="shared" si="2"/>
        <v>2.4983595050602263</v>
      </c>
      <c r="J19" s="5">
        <f t="shared" si="3"/>
        <v>0.20661433106848071</v>
      </c>
      <c r="K19" s="3">
        <v>44243</v>
      </c>
      <c r="L19" s="4">
        <v>0.375</v>
      </c>
      <c r="M19" s="5">
        <v>0.217999999999128</v>
      </c>
      <c r="N19" s="5">
        <f t="shared" si="4"/>
        <v>2.1150787205794881</v>
      </c>
      <c r="O19" s="5">
        <f t="shared" si="5"/>
        <v>0.17491701019192366</v>
      </c>
      <c r="P19" s="3">
        <v>44245</v>
      </c>
      <c r="Q19" s="4">
        <v>0.375</v>
      </c>
      <c r="R19" s="5">
        <v>0.216999999999132</v>
      </c>
      <c r="S19" s="5">
        <f t="shared" si="6"/>
        <v>2.0996288943303303</v>
      </c>
      <c r="T19" s="5">
        <f t="shared" si="7"/>
        <v>0.17363930956111831</v>
      </c>
    </row>
    <row r="20" spans="1:20" x14ac:dyDescent="0.25">
      <c r="A20" s="3">
        <v>44239</v>
      </c>
      <c r="B20" s="4">
        <v>0.41666666666666669</v>
      </c>
      <c r="C20" s="5">
        <v>0.243999999999024</v>
      </c>
      <c r="D20" s="5">
        <f t="shared" si="0"/>
        <v>2.5313645775357934</v>
      </c>
      <c r="E20" s="5">
        <f t="shared" si="1"/>
        <v>0.20934385056221011</v>
      </c>
      <c r="F20" s="3">
        <v>44241</v>
      </c>
      <c r="G20" s="4">
        <v>0.41666666666666669</v>
      </c>
      <c r="H20" s="5">
        <v>0.236999999999052</v>
      </c>
      <c r="I20" s="5">
        <f t="shared" si="2"/>
        <v>2.4165558358282997</v>
      </c>
      <c r="J20" s="5">
        <f t="shared" si="3"/>
        <v>0.19984916762300037</v>
      </c>
      <c r="K20" s="3">
        <v>44243</v>
      </c>
      <c r="L20" s="4">
        <v>0.41666666666666669</v>
      </c>
      <c r="M20" s="5">
        <v>0.21599999999913599</v>
      </c>
      <c r="N20" s="5">
        <f t="shared" si="4"/>
        <v>2.0842213428384553</v>
      </c>
      <c r="O20" s="5">
        <f t="shared" si="5"/>
        <v>0.17236510505274025</v>
      </c>
      <c r="P20" s="3">
        <v>44245</v>
      </c>
      <c r="Q20" s="4">
        <v>0.41666666666666669</v>
      </c>
      <c r="R20" s="5">
        <v>0.222999999999108</v>
      </c>
      <c r="S20" s="5">
        <f t="shared" si="6"/>
        <v>2.1929592353279519</v>
      </c>
      <c r="T20" s="5">
        <f t="shared" si="7"/>
        <v>0.18135772876162162</v>
      </c>
    </row>
    <row r="21" spans="1:20" x14ac:dyDescent="0.25">
      <c r="A21" s="3">
        <v>44239</v>
      </c>
      <c r="B21" s="4">
        <v>0.45833333333333331</v>
      </c>
      <c r="C21" s="5">
        <v>0.24199999999903199</v>
      </c>
      <c r="D21" s="5">
        <f t="shared" si="0"/>
        <v>2.4983595050602263</v>
      </c>
      <c r="E21" s="5">
        <f t="shared" si="1"/>
        <v>0.20661433106848071</v>
      </c>
      <c r="F21" s="3">
        <v>44241</v>
      </c>
      <c r="G21" s="4">
        <v>0.45833333333333331</v>
      </c>
      <c r="H21" s="5">
        <v>0.23299999999906801</v>
      </c>
      <c r="I21" s="5">
        <f t="shared" si="2"/>
        <v>2.3518467216082248</v>
      </c>
      <c r="J21" s="5">
        <f t="shared" si="3"/>
        <v>0.19449772387700018</v>
      </c>
      <c r="K21" s="3">
        <v>44243</v>
      </c>
      <c r="L21" s="4">
        <v>0.45833333333333331</v>
      </c>
      <c r="M21" s="5">
        <v>0.236999999999052</v>
      </c>
      <c r="N21" s="5">
        <f t="shared" si="4"/>
        <v>2.4165558358282997</v>
      </c>
      <c r="O21" s="5">
        <f t="shared" si="5"/>
        <v>0.19984916762300037</v>
      </c>
      <c r="P21" s="3">
        <v>44245</v>
      </c>
      <c r="Q21" s="4">
        <v>0.45833333333333331</v>
      </c>
      <c r="R21" s="5">
        <v>0.21999999999912001</v>
      </c>
      <c r="S21" s="5">
        <f t="shared" si="6"/>
        <v>2.1461048829472302</v>
      </c>
      <c r="T21" s="5">
        <f t="shared" si="7"/>
        <v>0.17748287381973593</v>
      </c>
    </row>
    <row r="22" spans="1:20" x14ac:dyDescent="0.25">
      <c r="A22" s="3">
        <v>44239</v>
      </c>
      <c r="B22" s="4">
        <v>0.5</v>
      </c>
      <c r="C22" s="5">
        <v>0.25099999999899603</v>
      </c>
      <c r="D22" s="5">
        <f t="shared" si="0"/>
        <v>2.6481486767770965</v>
      </c>
      <c r="E22" s="5">
        <f t="shared" si="1"/>
        <v>0.21900189556946587</v>
      </c>
      <c r="F22" s="3">
        <v>44241</v>
      </c>
      <c r="G22" s="4">
        <v>0.5</v>
      </c>
      <c r="H22" s="5">
        <v>0.243999999999024</v>
      </c>
      <c r="I22" s="5">
        <f t="shared" si="2"/>
        <v>2.5313645775357934</v>
      </c>
      <c r="J22" s="5">
        <f t="shared" si="3"/>
        <v>0.20934385056221011</v>
      </c>
      <c r="K22" s="3">
        <v>44243</v>
      </c>
      <c r="L22" s="4">
        <v>0.5</v>
      </c>
      <c r="M22" s="5">
        <v>0.231999999999072</v>
      </c>
      <c r="N22" s="5">
        <f t="shared" si="4"/>
        <v>2.3357719476567684</v>
      </c>
      <c r="O22" s="5">
        <f t="shared" si="5"/>
        <v>0.19316834007121475</v>
      </c>
      <c r="P22" s="3">
        <v>44245</v>
      </c>
      <c r="Q22" s="4">
        <v>0.5</v>
      </c>
      <c r="R22" s="5">
        <v>0.22799999999908799</v>
      </c>
      <c r="S22" s="5">
        <f t="shared" si="6"/>
        <v>2.2718850208831287</v>
      </c>
      <c r="T22" s="5">
        <f t="shared" si="7"/>
        <v>0.18788489122703472</v>
      </c>
    </row>
    <row r="23" spans="1:20" x14ac:dyDescent="0.25">
      <c r="A23" s="3">
        <v>44239</v>
      </c>
      <c r="B23" s="4">
        <v>0.54166666666666663</v>
      </c>
      <c r="C23" s="5">
        <v>0.24999999999899999</v>
      </c>
      <c r="D23" s="5">
        <f t="shared" si="0"/>
        <v>2.631345157198917</v>
      </c>
      <c r="E23" s="5">
        <f t="shared" si="1"/>
        <v>0.21761224450035044</v>
      </c>
      <c r="F23" s="3">
        <v>44241</v>
      </c>
      <c r="G23" s="4">
        <v>0.54166666666666663</v>
      </c>
      <c r="H23" s="5">
        <v>0.236999999999052</v>
      </c>
      <c r="I23" s="5">
        <f t="shared" si="2"/>
        <v>2.4165558358282997</v>
      </c>
      <c r="J23" s="5">
        <f t="shared" si="3"/>
        <v>0.19984916762300037</v>
      </c>
      <c r="K23" s="3">
        <v>44243</v>
      </c>
      <c r="L23" s="4">
        <v>0.54166666666666663</v>
      </c>
      <c r="M23" s="5">
        <v>0.222999999999108</v>
      </c>
      <c r="N23" s="5">
        <f t="shared" si="4"/>
        <v>2.1929592353279519</v>
      </c>
      <c r="O23" s="5">
        <f t="shared" si="5"/>
        <v>0.18135772876162162</v>
      </c>
      <c r="P23" s="3">
        <v>44245</v>
      </c>
      <c r="Q23" s="4">
        <v>0.54166666666666663</v>
      </c>
      <c r="R23" s="5">
        <v>0.222999999999108</v>
      </c>
      <c r="S23" s="5">
        <f t="shared" si="6"/>
        <v>2.1929592353279519</v>
      </c>
      <c r="T23" s="5">
        <f t="shared" si="7"/>
        <v>0.18135772876162162</v>
      </c>
    </row>
    <row r="24" spans="1:20" x14ac:dyDescent="0.25">
      <c r="A24" s="3">
        <v>44239</v>
      </c>
      <c r="B24" s="4">
        <v>0.58333333333333337</v>
      </c>
      <c r="C24" s="5">
        <v>0.25299999999898798</v>
      </c>
      <c r="D24" s="5">
        <f t="shared" si="0"/>
        <v>2.6818752084968813</v>
      </c>
      <c r="E24" s="5">
        <f t="shared" si="1"/>
        <v>0.22179107974269208</v>
      </c>
      <c r="F24" s="3">
        <v>44241</v>
      </c>
      <c r="G24" s="4">
        <v>0.58333333333333337</v>
      </c>
      <c r="H24" s="5">
        <v>0.24299999999902799</v>
      </c>
      <c r="I24" s="5">
        <f t="shared" si="2"/>
        <v>2.514841851773193</v>
      </c>
      <c r="J24" s="5">
        <f t="shared" si="3"/>
        <v>0.20797742114164305</v>
      </c>
      <c r="K24" s="3">
        <v>44243</v>
      </c>
      <c r="L24" s="4">
        <v>0.58333333333333337</v>
      </c>
      <c r="M24" s="5">
        <v>0.25199999999899197</v>
      </c>
      <c r="N24" s="5">
        <f t="shared" si="4"/>
        <v>2.6649920486066039</v>
      </c>
      <c r="O24" s="5">
        <f t="shared" si="5"/>
        <v>0.22039484241976612</v>
      </c>
      <c r="P24" s="3">
        <v>44245</v>
      </c>
      <c r="Q24" s="4">
        <v>0.58333333333333337</v>
      </c>
      <c r="R24" s="5">
        <v>0.217999999999128</v>
      </c>
      <c r="S24" s="5">
        <f t="shared" si="6"/>
        <v>2.1150787205794881</v>
      </c>
      <c r="T24" s="5">
        <f t="shared" si="7"/>
        <v>0.17491701019192366</v>
      </c>
    </row>
    <row r="25" spans="1:20" x14ac:dyDescent="0.25">
      <c r="A25" s="3">
        <v>44239</v>
      </c>
      <c r="B25" s="4">
        <v>0.625</v>
      </c>
      <c r="C25" s="5">
        <v>0.25399999999898398</v>
      </c>
      <c r="D25" s="5">
        <f t="shared" si="0"/>
        <v>2.6987980926143726</v>
      </c>
      <c r="E25" s="5">
        <f t="shared" si="1"/>
        <v>0.22319060225920861</v>
      </c>
      <c r="F25" s="3">
        <v>44241</v>
      </c>
      <c r="G25" s="4">
        <v>0.625</v>
      </c>
      <c r="H25" s="5">
        <v>0.23999999999904001</v>
      </c>
      <c r="I25" s="5">
        <f t="shared" si="2"/>
        <v>2.4655162194317937</v>
      </c>
      <c r="J25" s="5">
        <f t="shared" si="3"/>
        <v>0.20389819134700932</v>
      </c>
      <c r="K25" s="3">
        <v>44243</v>
      </c>
      <c r="L25" s="4">
        <v>0.625</v>
      </c>
      <c r="M25" s="5">
        <v>0.237999999999048</v>
      </c>
      <c r="N25" s="5">
        <f t="shared" si="4"/>
        <v>2.4328352659066406</v>
      </c>
      <c r="O25" s="5">
        <f t="shared" si="5"/>
        <v>0.20119547649047917</v>
      </c>
      <c r="P25" s="3">
        <v>44245</v>
      </c>
      <c r="Q25" s="4">
        <v>0.625</v>
      </c>
      <c r="R25" s="5">
        <v>0.21899999999912401</v>
      </c>
      <c r="S25" s="5">
        <f t="shared" si="6"/>
        <v>2.1305707428588434</v>
      </c>
      <c r="T25" s="5">
        <f t="shared" si="7"/>
        <v>0.17619820043442633</v>
      </c>
    </row>
    <row r="26" spans="1:20" x14ac:dyDescent="0.25">
      <c r="A26" s="3">
        <v>44239</v>
      </c>
      <c r="B26" s="4">
        <v>0.66666666666666663</v>
      </c>
      <c r="C26" s="5">
        <v>0.25299999999898798</v>
      </c>
      <c r="D26" s="5">
        <f t="shared" si="0"/>
        <v>2.6818752084968813</v>
      </c>
      <c r="E26" s="5">
        <f t="shared" si="1"/>
        <v>0.22179107974269208</v>
      </c>
      <c r="F26" s="3">
        <v>44241</v>
      </c>
      <c r="G26" s="4">
        <v>0.66666666666666663</v>
      </c>
      <c r="H26" s="5">
        <v>0.24199999999903199</v>
      </c>
      <c r="I26" s="5">
        <f t="shared" si="2"/>
        <v>2.4983595050602263</v>
      </c>
      <c r="J26" s="5">
        <f t="shared" si="3"/>
        <v>0.20661433106848071</v>
      </c>
      <c r="K26" s="3">
        <v>44243</v>
      </c>
      <c r="L26" s="4">
        <v>0.66666666666666663</v>
      </c>
      <c r="M26" s="5">
        <v>0.22599999999909601</v>
      </c>
      <c r="N26" s="5">
        <f t="shared" si="4"/>
        <v>2.240189879449447</v>
      </c>
      <c r="O26" s="5">
        <f t="shared" si="5"/>
        <v>0.18526370303046927</v>
      </c>
      <c r="P26" s="3">
        <v>44245</v>
      </c>
      <c r="Q26" s="4">
        <v>0.66666666666666663</v>
      </c>
      <c r="R26" s="5">
        <v>0.21899999999912401</v>
      </c>
      <c r="S26" s="5">
        <f t="shared" si="6"/>
        <v>2.1305707428588434</v>
      </c>
      <c r="T26" s="5">
        <f t="shared" si="7"/>
        <v>0.17619820043442633</v>
      </c>
    </row>
    <row r="27" spans="1:20" x14ac:dyDescent="0.25">
      <c r="A27" s="3">
        <v>44239</v>
      </c>
      <c r="B27" s="4">
        <v>0.70833333333333337</v>
      </c>
      <c r="C27" s="5">
        <v>0.24599999999901601</v>
      </c>
      <c r="D27" s="5">
        <f t="shared" si="0"/>
        <v>2.5645308978991737</v>
      </c>
      <c r="E27" s="5">
        <f t="shared" si="1"/>
        <v>0.21208670525626164</v>
      </c>
      <c r="F27" s="3">
        <v>44241</v>
      </c>
      <c r="G27" s="4">
        <v>0.70833333333333337</v>
      </c>
      <c r="H27" s="5">
        <v>0.22999999999908</v>
      </c>
      <c r="I27" s="5">
        <f t="shared" si="2"/>
        <v>2.3037459055643525</v>
      </c>
      <c r="J27" s="5">
        <f t="shared" si="3"/>
        <v>0.19051978639017195</v>
      </c>
      <c r="K27" s="3">
        <v>44243</v>
      </c>
      <c r="L27" s="4">
        <v>0.70833333333333337</v>
      </c>
      <c r="M27" s="5">
        <v>0.23299999999906801</v>
      </c>
      <c r="N27" s="5">
        <f t="shared" si="4"/>
        <v>2.3518467216082248</v>
      </c>
      <c r="O27" s="5">
        <f t="shared" si="5"/>
        <v>0.19449772387700018</v>
      </c>
      <c r="P27" s="3">
        <v>44245</v>
      </c>
      <c r="Q27" s="4">
        <v>0.70833333333333337</v>
      </c>
      <c r="R27" s="5">
        <v>0.21899999999912401</v>
      </c>
      <c r="S27" s="5">
        <f t="shared" si="6"/>
        <v>2.1305707428588434</v>
      </c>
      <c r="T27" s="5">
        <f t="shared" si="7"/>
        <v>0.17619820043442633</v>
      </c>
    </row>
    <row r="28" spans="1:20" x14ac:dyDescent="0.25">
      <c r="A28" s="3">
        <v>44239</v>
      </c>
      <c r="B28" s="4">
        <v>0.75</v>
      </c>
      <c r="C28" s="5">
        <v>0.25099999999899603</v>
      </c>
      <c r="D28" s="5">
        <f t="shared" si="0"/>
        <v>2.6481486767770965</v>
      </c>
      <c r="E28" s="5">
        <f t="shared" si="1"/>
        <v>0.21900189556946587</v>
      </c>
      <c r="F28" s="3">
        <v>44241</v>
      </c>
      <c r="G28" s="4">
        <v>0.75</v>
      </c>
      <c r="H28" s="5">
        <v>0.22999999999908</v>
      </c>
      <c r="I28" s="5">
        <f t="shared" si="2"/>
        <v>2.3037459055643525</v>
      </c>
      <c r="J28" s="5">
        <f t="shared" si="3"/>
        <v>0.19051978639017195</v>
      </c>
      <c r="K28" s="3">
        <v>44243</v>
      </c>
      <c r="L28" s="4">
        <v>0.75</v>
      </c>
      <c r="M28" s="5">
        <v>0.23399999999906401</v>
      </c>
      <c r="N28" s="5">
        <f t="shared" si="4"/>
        <v>2.3679625684403516</v>
      </c>
      <c r="O28" s="5">
        <f t="shared" si="5"/>
        <v>0.19583050441001706</v>
      </c>
      <c r="P28" s="3">
        <v>44245</v>
      </c>
      <c r="Q28" s="4">
        <v>0.75</v>
      </c>
      <c r="R28" s="5">
        <v>0.21299999999914801</v>
      </c>
      <c r="S28" s="5">
        <f t="shared" si="6"/>
        <v>2.0382531318849386</v>
      </c>
      <c r="T28" s="5">
        <f t="shared" si="7"/>
        <v>0.16856353400688442</v>
      </c>
    </row>
    <row r="29" spans="1:20" x14ac:dyDescent="0.25">
      <c r="A29" s="3">
        <v>44239</v>
      </c>
      <c r="B29" s="4">
        <v>0.79166666666666663</v>
      </c>
      <c r="C29" s="5">
        <v>0.24999999999899999</v>
      </c>
      <c r="D29" s="5">
        <f t="shared" si="0"/>
        <v>2.631345157198917</v>
      </c>
      <c r="E29" s="5">
        <f t="shared" si="1"/>
        <v>0.21761224450035044</v>
      </c>
      <c r="F29" s="3">
        <v>44241</v>
      </c>
      <c r="G29" s="4">
        <v>0.79166666666666663</v>
      </c>
      <c r="H29" s="5">
        <v>0.243999999999024</v>
      </c>
      <c r="I29" s="5">
        <f t="shared" si="2"/>
        <v>2.5313645775357934</v>
      </c>
      <c r="J29" s="5">
        <f t="shared" si="3"/>
        <v>0.20934385056221011</v>
      </c>
      <c r="K29" s="3">
        <v>44243</v>
      </c>
      <c r="L29" s="4">
        <v>0.79166666666666663</v>
      </c>
      <c r="M29" s="5">
        <v>0.216999999999132</v>
      </c>
      <c r="N29" s="5">
        <f t="shared" si="4"/>
        <v>2.0996288943303303</v>
      </c>
      <c r="O29" s="5">
        <f t="shared" si="5"/>
        <v>0.17363930956111831</v>
      </c>
      <c r="P29" s="3">
        <v>44245</v>
      </c>
      <c r="Q29" s="4">
        <v>0.79166666666666663</v>
      </c>
      <c r="R29" s="5">
        <v>0.216999999999132</v>
      </c>
      <c r="S29" s="5">
        <f t="shared" si="6"/>
        <v>2.0996288943303303</v>
      </c>
      <c r="T29" s="5">
        <f t="shared" si="7"/>
        <v>0.17363930956111831</v>
      </c>
    </row>
    <row r="30" spans="1:20" x14ac:dyDescent="0.25">
      <c r="A30" s="3">
        <v>44239</v>
      </c>
      <c r="B30" s="4">
        <v>0.83333333333333337</v>
      </c>
      <c r="C30" s="5">
        <v>0.23599999999905599</v>
      </c>
      <c r="D30" s="5">
        <f t="shared" si="0"/>
        <v>2.4003171961647061</v>
      </c>
      <c r="E30" s="5">
        <f t="shared" si="1"/>
        <v>0.19850623212282117</v>
      </c>
      <c r="F30" s="3">
        <v>44241</v>
      </c>
      <c r="G30" s="4">
        <v>0.83333333333333337</v>
      </c>
      <c r="H30" s="5">
        <v>0.22599999999909601</v>
      </c>
      <c r="I30" s="5">
        <f t="shared" si="2"/>
        <v>2.240189879449447</v>
      </c>
      <c r="J30" s="5">
        <f t="shared" si="3"/>
        <v>0.18526370303046927</v>
      </c>
      <c r="K30" s="3">
        <v>44243</v>
      </c>
      <c r="L30" s="4">
        <v>0.83333333333333337</v>
      </c>
      <c r="M30" s="5">
        <v>0.223999999999104</v>
      </c>
      <c r="N30" s="5">
        <f t="shared" si="4"/>
        <v>2.2086610743670727</v>
      </c>
      <c r="O30" s="5">
        <f t="shared" si="5"/>
        <v>0.1826562708501569</v>
      </c>
      <c r="P30" s="3">
        <v>44245</v>
      </c>
      <c r="Q30" s="4">
        <v>0.83333333333333337</v>
      </c>
      <c r="R30" s="5">
        <v>0.21899999999912401</v>
      </c>
      <c r="S30" s="5">
        <f t="shared" si="6"/>
        <v>2.1305707428588434</v>
      </c>
      <c r="T30" s="5">
        <f t="shared" si="7"/>
        <v>0.17619820043442633</v>
      </c>
    </row>
    <row r="31" spans="1:20" x14ac:dyDescent="0.25">
      <c r="A31" s="3">
        <v>44239</v>
      </c>
      <c r="B31" s="4">
        <v>0.875</v>
      </c>
      <c r="C31" s="5">
        <v>0.238999999999044</v>
      </c>
      <c r="D31" s="5">
        <f t="shared" si="0"/>
        <v>2.4491554168283818</v>
      </c>
      <c r="E31" s="5">
        <f t="shared" si="1"/>
        <v>0.20254515297170717</v>
      </c>
      <c r="F31" s="3">
        <v>44241</v>
      </c>
      <c r="G31" s="4">
        <v>0.875</v>
      </c>
      <c r="H31" s="5">
        <v>0.23399999999906401</v>
      </c>
      <c r="I31" s="5">
        <f t="shared" si="2"/>
        <v>2.3679625684403516</v>
      </c>
      <c r="J31" s="5">
        <f t="shared" si="3"/>
        <v>0.19583050441001706</v>
      </c>
      <c r="K31" s="3">
        <v>44243</v>
      </c>
      <c r="L31" s="4">
        <v>0.875</v>
      </c>
      <c r="M31" s="5">
        <v>0.216999999999132</v>
      </c>
      <c r="N31" s="5">
        <f t="shared" si="4"/>
        <v>2.0996288943303303</v>
      </c>
      <c r="O31" s="5">
        <f t="shared" si="5"/>
        <v>0.17363930956111831</v>
      </c>
      <c r="P31" s="3">
        <v>44245</v>
      </c>
      <c r="Q31" s="4">
        <v>0.875</v>
      </c>
      <c r="R31" s="5">
        <v>0.20499999999918</v>
      </c>
      <c r="S31" s="5">
        <f t="shared" si="6"/>
        <v>1.9175514501328268</v>
      </c>
      <c r="T31" s="5">
        <f t="shared" si="7"/>
        <v>0.15858150492598477</v>
      </c>
    </row>
    <row r="32" spans="1:20" x14ac:dyDescent="0.25">
      <c r="A32" s="3">
        <v>44239</v>
      </c>
      <c r="B32" s="4">
        <v>0.91666666666666663</v>
      </c>
      <c r="C32" s="5">
        <v>0.236999999999052</v>
      </c>
      <c r="D32" s="5">
        <f t="shared" si="0"/>
        <v>2.4165558358282997</v>
      </c>
      <c r="E32" s="5">
        <f t="shared" si="1"/>
        <v>0.19984916762300037</v>
      </c>
      <c r="F32" s="3">
        <v>44241</v>
      </c>
      <c r="G32" s="4">
        <v>0.91666666666666663</v>
      </c>
      <c r="H32" s="5">
        <v>0.23599999999905599</v>
      </c>
      <c r="I32" s="5">
        <f t="shared" si="2"/>
        <v>2.4003171961647061</v>
      </c>
      <c r="J32" s="5">
        <f t="shared" si="3"/>
        <v>0.19850623212282117</v>
      </c>
      <c r="K32" s="3">
        <v>44243</v>
      </c>
      <c r="L32" s="4">
        <v>0.91666666666666663</v>
      </c>
      <c r="M32" s="5">
        <v>0.21999999999912001</v>
      </c>
      <c r="N32" s="5">
        <f t="shared" si="4"/>
        <v>2.1461048829472302</v>
      </c>
      <c r="O32" s="5">
        <f t="shared" si="5"/>
        <v>0.17748287381973593</v>
      </c>
      <c r="P32" s="3">
        <v>44245</v>
      </c>
      <c r="Q32" s="4">
        <v>0.91666666666666663</v>
      </c>
      <c r="R32" s="5">
        <v>0.21499999999913999</v>
      </c>
      <c r="S32" s="5">
        <f t="shared" si="6"/>
        <v>2.068856145342493</v>
      </c>
      <c r="T32" s="5">
        <f t="shared" si="7"/>
        <v>0.17109440321982416</v>
      </c>
    </row>
    <row r="33" spans="1:20" x14ac:dyDescent="0.25">
      <c r="A33" s="3">
        <v>44239</v>
      </c>
      <c r="B33" s="4">
        <v>0.95833333333333337</v>
      </c>
      <c r="C33" s="5">
        <v>0.25399999999898398</v>
      </c>
      <c r="D33" s="5">
        <f t="shared" si="0"/>
        <v>2.6987980926143726</v>
      </c>
      <c r="E33" s="5">
        <f t="shared" si="1"/>
        <v>0.22319060225920861</v>
      </c>
      <c r="F33" s="3">
        <v>44241</v>
      </c>
      <c r="G33" s="4">
        <v>0.95833333333333337</v>
      </c>
      <c r="H33" s="5">
        <v>0.22999999999908</v>
      </c>
      <c r="I33" s="5">
        <f t="shared" si="2"/>
        <v>2.3037459055643525</v>
      </c>
      <c r="J33" s="5">
        <f t="shared" si="3"/>
        <v>0.19051978639017195</v>
      </c>
      <c r="K33" s="3">
        <v>44243</v>
      </c>
      <c r="L33" s="4">
        <v>0.95833333333333337</v>
      </c>
      <c r="M33" s="5">
        <v>0.22599999999909601</v>
      </c>
      <c r="N33" s="5">
        <f t="shared" si="4"/>
        <v>2.240189879449447</v>
      </c>
      <c r="O33" s="5">
        <f t="shared" si="5"/>
        <v>0.18526370303046927</v>
      </c>
      <c r="P33" s="3">
        <v>44245</v>
      </c>
      <c r="Q33" s="4">
        <v>0.95833333333333337</v>
      </c>
      <c r="R33" s="5">
        <v>0.216999999999132</v>
      </c>
      <c r="S33" s="5">
        <f t="shared" si="6"/>
        <v>2.0996288943303303</v>
      </c>
      <c r="T33" s="5">
        <f t="shared" si="7"/>
        <v>0.17363930956111831</v>
      </c>
    </row>
    <row r="34" spans="1:20" ht="15.75" thickBot="1" x14ac:dyDescent="0.3">
      <c r="A34" s="3">
        <v>44240</v>
      </c>
      <c r="B34" s="4">
        <v>0</v>
      </c>
      <c r="C34" s="5">
        <v>0.230999999999076</v>
      </c>
      <c r="D34" s="5">
        <f t="shared" si="0"/>
        <v>2.3197383182692111</v>
      </c>
      <c r="E34" s="5">
        <f t="shared" si="1"/>
        <v>0.19184235892086374</v>
      </c>
      <c r="F34" s="3">
        <v>44242</v>
      </c>
      <c r="G34" s="4">
        <v>0</v>
      </c>
      <c r="H34" s="5">
        <v>0.222999999999108</v>
      </c>
      <c r="I34" s="5">
        <f t="shared" si="2"/>
        <v>2.1929592353279519</v>
      </c>
      <c r="J34" s="5">
        <f t="shared" si="3"/>
        <v>0.18135772876162162</v>
      </c>
      <c r="K34" s="3">
        <v>44244</v>
      </c>
      <c r="L34" s="4">
        <v>0</v>
      </c>
      <c r="M34" s="5">
        <v>0.20999999999916</v>
      </c>
      <c r="N34" s="5">
        <f t="shared" si="4"/>
        <v>1.9926682776894182</v>
      </c>
      <c r="O34" s="5">
        <f t="shared" si="5"/>
        <v>0.16479366656491487</v>
      </c>
    </row>
    <row r="35" spans="1:20" ht="15.75" thickBot="1" x14ac:dyDescent="0.3">
      <c r="A35" s="3">
        <v>44240</v>
      </c>
      <c r="B35" s="4">
        <v>4.1666666666666664E-2</v>
      </c>
      <c r="C35" s="5">
        <v>0.24799999999900799</v>
      </c>
      <c r="D35" s="5">
        <f t="shared" si="0"/>
        <v>2.5978579333644203</v>
      </c>
      <c r="E35" s="5">
        <f t="shared" si="1"/>
        <v>0.21484285108923754</v>
      </c>
      <c r="F35" s="3">
        <v>44242</v>
      </c>
      <c r="G35" s="4">
        <v>4.1666666666666664E-2</v>
      </c>
      <c r="H35" s="5">
        <v>0.23399999999906401</v>
      </c>
      <c r="I35" s="5">
        <f t="shared" si="2"/>
        <v>2.3679625684403516</v>
      </c>
      <c r="J35" s="5">
        <f t="shared" si="3"/>
        <v>0.19583050441001706</v>
      </c>
      <c r="K35" s="3">
        <v>44244</v>
      </c>
      <c r="L35" s="4">
        <v>4.1666666666666664E-2</v>
      </c>
      <c r="M35" s="5">
        <v>0.21299999999914801</v>
      </c>
      <c r="N35" s="5">
        <f t="shared" si="4"/>
        <v>2.0382531318849386</v>
      </c>
      <c r="O35" s="5">
        <f t="shared" si="5"/>
        <v>0.16856353400688442</v>
      </c>
      <c r="Q35" s="6" t="s">
        <v>10</v>
      </c>
      <c r="R35" s="7"/>
      <c r="S35" s="7"/>
      <c r="T35" s="8">
        <f>SUM(E10:E57)+SUM(J10:J57)+SUM(O10:O57)+SUM(T10:T33)</f>
        <v>32.944385469214126</v>
      </c>
    </row>
    <row r="36" spans="1:20" x14ac:dyDescent="0.25">
      <c r="A36" s="3">
        <v>44240</v>
      </c>
      <c r="B36" s="4">
        <v>8.3333333333333329E-2</v>
      </c>
      <c r="C36" s="5">
        <v>0.24599999999901601</v>
      </c>
      <c r="D36" s="5">
        <f t="shared" si="0"/>
        <v>2.5645308978991737</v>
      </c>
      <c r="E36" s="5">
        <f t="shared" si="1"/>
        <v>0.21208670525626164</v>
      </c>
      <c r="F36" s="3">
        <v>44242</v>
      </c>
      <c r="G36" s="4">
        <v>8.3333333333333329E-2</v>
      </c>
      <c r="H36" s="5">
        <v>0.236999999999052</v>
      </c>
      <c r="I36" s="5">
        <f t="shared" si="2"/>
        <v>2.4165558358282997</v>
      </c>
      <c r="J36" s="5">
        <f t="shared" si="3"/>
        <v>0.19984916762300037</v>
      </c>
      <c r="K36" s="3">
        <v>44244</v>
      </c>
      <c r="L36" s="4">
        <v>8.3333333333333329E-2</v>
      </c>
      <c r="M36" s="5">
        <v>0.21899999999912401</v>
      </c>
      <c r="N36" s="5">
        <f t="shared" si="4"/>
        <v>2.1305707428588434</v>
      </c>
      <c r="O36" s="5">
        <f t="shared" si="5"/>
        <v>0.17619820043442633</v>
      </c>
    </row>
    <row r="37" spans="1:20" x14ac:dyDescent="0.25">
      <c r="A37" s="3">
        <v>44240</v>
      </c>
      <c r="B37" s="4">
        <v>0.125</v>
      </c>
      <c r="C37" s="5">
        <v>0.23399999999906401</v>
      </c>
      <c r="D37" s="5">
        <f t="shared" si="0"/>
        <v>2.3679625684403516</v>
      </c>
      <c r="E37" s="5">
        <f t="shared" si="1"/>
        <v>0.19583050441001706</v>
      </c>
      <c r="F37" s="3">
        <v>44242</v>
      </c>
      <c r="G37" s="4">
        <v>0.125</v>
      </c>
      <c r="H37" s="5">
        <v>0.24699999999901201</v>
      </c>
      <c r="I37" s="5">
        <f t="shared" si="2"/>
        <v>2.5811743593053436</v>
      </c>
      <c r="J37" s="5">
        <f t="shared" si="3"/>
        <v>0.21346311951455191</v>
      </c>
      <c r="K37" s="3">
        <v>44244</v>
      </c>
      <c r="L37" s="4">
        <v>0.125</v>
      </c>
      <c r="M37" s="5">
        <v>0.23299999999906801</v>
      </c>
      <c r="N37" s="5">
        <f t="shared" si="4"/>
        <v>2.3518467216082248</v>
      </c>
      <c r="O37" s="5">
        <f t="shared" si="5"/>
        <v>0.19449772387700018</v>
      </c>
    </row>
    <row r="38" spans="1:20" x14ac:dyDescent="0.25">
      <c r="A38" s="3">
        <v>44240</v>
      </c>
      <c r="B38" s="4">
        <v>0.16666666666666666</v>
      </c>
      <c r="C38" s="5">
        <v>0.24699999999901201</v>
      </c>
      <c r="D38" s="5">
        <f t="shared" si="0"/>
        <v>2.5811743593053436</v>
      </c>
      <c r="E38" s="5">
        <f t="shared" si="1"/>
        <v>0.21346311951455191</v>
      </c>
      <c r="F38" s="3">
        <v>44242</v>
      </c>
      <c r="G38" s="4">
        <v>0.16666666666666666</v>
      </c>
      <c r="H38" s="5">
        <v>0.22799999999908799</v>
      </c>
      <c r="I38" s="5">
        <f t="shared" si="2"/>
        <v>2.2718850208831287</v>
      </c>
      <c r="J38" s="5">
        <f t="shared" si="3"/>
        <v>0.18788489122703472</v>
      </c>
      <c r="K38" s="3">
        <v>44244</v>
      </c>
      <c r="L38" s="4">
        <v>0.16666666666666666</v>
      </c>
      <c r="M38" s="5">
        <v>0.23399999999906401</v>
      </c>
      <c r="N38" s="5">
        <f t="shared" si="4"/>
        <v>2.3679625684403516</v>
      </c>
      <c r="O38" s="5">
        <f t="shared" si="5"/>
        <v>0.19583050441001706</v>
      </c>
    </row>
    <row r="39" spans="1:20" x14ac:dyDescent="0.25">
      <c r="A39" s="3">
        <v>44240</v>
      </c>
      <c r="B39" s="4">
        <v>0.20833333333333334</v>
      </c>
      <c r="C39" s="5">
        <v>0.23999999999904001</v>
      </c>
      <c r="D39" s="5">
        <f t="shared" si="0"/>
        <v>2.4655162194317937</v>
      </c>
      <c r="E39" s="5">
        <f t="shared" si="1"/>
        <v>0.20389819134700932</v>
      </c>
      <c r="F39" s="3">
        <v>44242</v>
      </c>
      <c r="G39" s="4">
        <v>0.20833333333333334</v>
      </c>
      <c r="H39" s="5">
        <v>0.23999999999904001</v>
      </c>
      <c r="I39" s="5">
        <f t="shared" si="2"/>
        <v>2.4655162194317937</v>
      </c>
      <c r="J39" s="5">
        <f t="shared" si="3"/>
        <v>0.20389819134700932</v>
      </c>
      <c r="K39" s="3">
        <v>44244</v>
      </c>
      <c r="L39" s="4">
        <v>0.20833333333333334</v>
      </c>
      <c r="M39" s="5">
        <v>0.23499999999905999</v>
      </c>
      <c r="N39" s="5">
        <f t="shared" si="4"/>
        <v>2.3841194169010027</v>
      </c>
      <c r="O39" s="5">
        <f t="shared" si="5"/>
        <v>0.19716667577771291</v>
      </c>
    </row>
    <row r="40" spans="1:20" x14ac:dyDescent="0.25">
      <c r="A40" s="3">
        <v>44240</v>
      </c>
      <c r="B40" s="4">
        <v>0.25</v>
      </c>
      <c r="C40" s="5">
        <v>0.24599999999901601</v>
      </c>
      <c r="D40" s="5">
        <f t="shared" si="0"/>
        <v>2.5645308978991737</v>
      </c>
      <c r="E40" s="5">
        <f t="shared" si="1"/>
        <v>0.21208670525626164</v>
      </c>
      <c r="F40" s="3">
        <v>44242</v>
      </c>
      <c r="G40" s="4">
        <v>0.25</v>
      </c>
      <c r="H40" s="5">
        <v>0.22199999999911199</v>
      </c>
      <c r="I40" s="5">
        <f t="shared" si="2"/>
        <v>2.1772992061628678</v>
      </c>
      <c r="J40" s="5">
        <f t="shared" si="3"/>
        <v>0.18006264434966915</v>
      </c>
      <c r="K40" s="3">
        <v>44244</v>
      </c>
      <c r="L40" s="4">
        <v>0.25</v>
      </c>
      <c r="M40" s="5">
        <v>0.236999999999052</v>
      </c>
      <c r="N40" s="5">
        <f t="shared" si="4"/>
        <v>2.4165558358282997</v>
      </c>
      <c r="O40" s="5">
        <f t="shared" si="5"/>
        <v>0.19984916762300037</v>
      </c>
    </row>
    <row r="41" spans="1:20" x14ac:dyDescent="0.25">
      <c r="A41" s="3">
        <v>44240</v>
      </c>
      <c r="B41" s="4">
        <v>0.29166666666666669</v>
      </c>
      <c r="C41" s="5">
        <v>0.24299999999902799</v>
      </c>
      <c r="D41" s="5">
        <f t="shared" si="0"/>
        <v>2.514841851773193</v>
      </c>
      <c r="E41" s="5">
        <f t="shared" si="1"/>
        <v>0.20797742114164305</v>
      </c>
      <c r="F41" s="3">
        <v>44242</v>
      </c>
      <c r="G41" s="4">
        <v>0.29166666666666669</v>
      </c>
      <c r="H41" s="5">
        <v>0.23999999999904001</v>
      </c>
      <c r="I41" s="5">
        <f t="shared" si="2"/>
        <v>2.4655162194317937</v>
      </c>
      <c r="J41" s="5">
        <f t="shared" si="3"/>
        <v>0.20389819134700932</v>
      </c>
      <c r="K41" s="3">
        <v>44244</v>
      </c>
      <c r="L41" s="4">
        <v>0.29166666666666669</v>
      </c>
      <c r="M41" s="5">
        <v>0.23299999999906801</v>
      </c>
      <c r="N41" s="5">
        <f t="shared" si="4"/>
        <v>2.3518467216082248</v>
      </c>
      <c r="O41" s="5">
        <f t="shared" si="5"/>
        <v>0.19449772387700018</v>
      </c>
    </row>
    <row r="42" spans="1:20" x14ac:dyDescent="0.25">
      <c r="A42" s="3">
        <v>44240</v>
      </c>
      <c r="B42" s="4">
        <v>0.33333333333333331</v>
      </c>
      <c r="C42" s="5">
        <v>0.23999999999904001</v>
      </c>
      <c r="D42" s="5">
        <f t="shared" si="0"/>
        <v>2.4655162194317937</v>
      </c>
      <c r="E42" s="5">
        <f t="shared" si="1"/>
        <v>0.20389819134700932</v>
      </c>
      <c r="F42" s="3">
        <v>44242</v>
      </c>
      <c r="G42" s="4">
        <v>0.33333333333333331</v>
      </c>
      <c r="H42" s="5">
        <v>0.23299999999906801</v>
      </c>
      <c r="I42" s="5">
        <f t="shared" si="2"/>
        <v>2.3518467216082248</v>
      </c>
      <c r="J42" s="5">
        <f t="shared" si="3"/>
        <v>0.19449772387700018</v>
      </c>
      <c r="K42" s="3">
        <v>44244</v>
      </c>
      <c r="L42" s="4">
        <v>0.33333333333333331</v>
      </c>
      <c r="M42" s="5">
        <v>0.230999999999076</v>
      </c>
      <c r="N42" s="5">
        <f t="shared" si="4"/>
        <v>2.3197383182692111</v>
      </c>
      <c r="O42" s="5">
        <f t="shared" si="5"/>
        <v>0.19184235892086374</v>
      </c>
    </row>
    <row r="43" spans="1:20" x14ac:dyDescent="0.25">
      <c r="A43" s="3">
        <v>44240</v>
      </c>
      <c r="B43" s="4">
        <v>0.375</v>
      </c>
      <c r="C43" s="5">
        <v>0.24599999999901601</v>
      </c>
      <c r="D43" s="5">
        <f t="shared" si="0"/>
        <v>2.5645308978991737</v>
      </c>
      <c r="E43" s="5">
        <f t="shared" si="1"/>
        <v>0.21208670525626164</v>
      </c>
      <c r="F43" s="3">
        <v>44242</v>
      </c>
      <c r="G43" s="4">
        <v>0.375</v>
      </c>
      <c r="H43" s="5">
        <v>0.223999999999104</v>
      </c>
      <c r="I43" s="5">
        <f t="shared" si="2"/>
        <v>2.2086610743670727</v>
      </c>
      <c r="J43" s="5">
        <f t="shared" si="3"/>
        <v>0.1826562708501569</v>
      </c>
      <c r="K43" s="3">
        <v>44244</v>
      </c>
      <c r="L43" s="4">
        <v>0.375</v>
      </c>
      <c r="M43" s="5">
        <v>0.24099999999903601</v>
      </c>
      <c r="N43" s="5">
        <f t="shared" si="4"/>
        <v>2.4819176049606617</v>
      </c>
      <c r="O43" s="5">
        <f t="shared" si="5"/>
        <v>0.2052545859302467</v>
      </c>
    </row>
    <row r="44" spans="1:20" x14ac:dyDescent="0.25">
      <c r="A44" s="3">
        <v>44240</v>
      </c>
      <c r="B44" s="4">
        <v>0.41666666666666669</v>
      </c>
      <c r="C44" s="5">
        <v>0.24899999999900399</v>
      </c>
      <c r="D44" s="5">
        <f t="shared" si="0"/>
        <v>2.6145815544230571</v>
      </c>
      <c r="E44" s="5">
        <f t="shared" si="1"/>
        <v>0.21622589455078681</v>
      </c>
      <c r="F44" s="3">
        <v>44242</v>
      </c>
      <c r="G44" s="4">
        <v>0.41666666666666669</v>
      </c>
      <c r="H44" s="5">
        <v>0.22899999999908399</v>
      </c>
      <c r="I44" s="5">
        <f t="shared" si="2"/>
        <v>2.2877947821011064</v>
      </c>
      <c r="J44" s="5">
        <f t="shared" si="3"/>
        <v>0.18920062847976149</v>
      </c>
      <c r="K44" s="3">
        <v>44244</v>
      </c>
      <c r="L44" s="4">
        <v>0.41666666666666669</v>
      </c>
      <c r="M44" s="5">
        <v>0.22799999999908799</v>
      </c>
      <c r="N44" s="5">
        <f t="shared" si="4"/>
        <v>2.2718850208831287</v>
      </c>
      <c r="O44" s="5">
        <f t="shared" si="5"/>
        <v>0.18788489122703472</v>
      </c>
    </row>
    <row r="45" spans="1:20" x14ac:dyDescent="0.25">
      <c r="A45" s="3">
        <v>44240</v>
      </c>
      <c r="B45" s="4">
        <v>0.45833333333333331</v>
      </c>
      <c r="C45" s="5">
        <v>0.24799999999900799</v>
      </c>
      <c r="D45" s="5">
        <f t="shared" si="0"/>
        <v>2.5978579333644203</v>
      </c>
      <c r="E45" s="5">
        <f t="shared" si="1"/>
        <v>0.21484285108923754</v>
      </c>
      <c r="F45" s="3">
        <v>44242</v>
      </c>
      <c r="G45" s="4">
        <v>0.45833333333333331</v>
      </c>
      <c r="H45" s="5">
        <v>0.23599999999905599</v>
      </c>
      <c r="I45" s="5">
        <f t="shared" si="2"/>
        <v>2.4003171961647061</v>
      </c>
      <c r="J45" s="5">
        <f t="shared" si="3"/>
        <v>0.19850623212282117</v>
      </c>
      <c r="K45" s="3">
        <v>44244</v>
      </c>
      <c r="L45" s="4">
        <v>0.45833333333333331</v>
      </c>
      <c r="M45" s="5">
        <v>0.22199999999911199</v>
      </c>
      <c r="N45" s="5">
        <f t="shared" si="4"/>
        <v>2.1772992061628678</v>
      </c>
      <c r="O45" s="5">
        <f t="shared" si="5"/>
        <v>0.18006264434966915</v>
      </c>
    </row>
    <row r="46" spans="1:20" x14ac:dyDescent="0.25">
      <c r="A46" s="3">
        <v>44240</v>
      </c>
      <c r="B46" s="4">
        <v>0.5</v>
      </c>
      <c r="C46" s="5">
        <v>0.25499999999897999</v>
      </c>
      <c r="D46" s="5">
        <f t="shared" si="0"/>
        <v>2.7157606374791396</v>
      </c>
      <c r="E46" s="5">
        <f t="shared" si="1"/>
        <v>0.22459340471952483</v>
      </c>
      <c r="F46" s="3">
        <v>44242</v>
      </c>
      <c r="G46" s="4">
        <v>0.5</v>
      </c>
      <c r="H46" s="5">
        <v>0.22599999999909601</v>
      </c>
      <c r="I46" s="5">
        <f t="shared" si="2"/>
        <v>2.240189879449447</v>
      </c>
      <c r="J46" s="5">
        <f t="shared" si="3"/>
        <v>0.18526370303046927</v>
      </c>
      <c r="K46" s="3">
        <v>44244</v>
      </c>
      <c r="L46" s="4">
        <v>0.5</v>
      </c>
      <c r="M46" s="5">
        <v>0.238999999999044</v>
      </c>
      <c r="N46" s="5">
        <f t="shared" si="4"/>
        <v>2.4491554168283818</v>
      </c>
      <c r="O46" s="5">
        <f t="shared" si="5"/>
        <v>0.20254515297170717</v>
      </c>
    </row>
    <row r="47" spans="1:20" x14ac:dyDescent="0.25">
      <c r="A47" s="3">
        <v>44240</v>
      </c>
      <c r="B47" s="4">
        <v>0.54166666666666663</v>
      </c>
      <c r="C47" s="5">
        <v>0.258999999998964</v>
      </c>
      <c r="D47" s="5">
        <f t="shared" si="0"/>
        <v>2.7840061670029903</v>
      </c>
      <c r="E47" s="5">
        <f t="shared" si="1"/>
        <v>0.23023731001114728</v>
      </c>
      <c r="F47" s="3">
        <v>44242</v>
      </c>
      <c r="G47" s="4">
        <v>0.54166666666666663</v>
      </c>
      <c r="H47" s="5">
        <v>0.231999999999072</v>
      </c>
      <c r="I47" s="5">
        <f t="shared" si="2"/>
        <v>2.3357719476567684</v>
      </c>
      <c r="J47" s="5">
        <f t="shared" si="3"/>
        <v>0.19316834007121475</v>
      </c>
      <c r="K47" s="3">
        <v>44244</v>
      </c>
      <c r="L47" s="4">
        <v>0.54166666666666663</v>
      </c>
      <c r="M47" s="5">
        <v>0.24199999999903199</v>
      </c>
      <c r="N47" s="5">
        <f t="shared" si="4"/>
        <v>2.4983595050602263</v>
      </c>
      <c r="O47" s="5">
        <f t="shared" si="5"/>
        <v>0.20661433106848071</v>
      </c>
    </row>
    <row r="48" spans="1:20" x14ac:dyDescent="0.25">
      <c r="A48" s="3">
        <v>44240</v>
      </c>
      <c r="B48" s="4">
        <v>0.58333333333333337</v>
      </c>
      <c r="C48" s="5">
        <v>0.257999999998968</v>
      </c>
      <c r="D48" s="5">
        <f t="shared" si="0"/>
        <v>2.7668856069921324</v>
      </c>
      <c r="E48" s="5">
        <f t="shared" si="1"/>
        <v>0.22882143969824933</v>
      </c>
      <c r="F48" s="3">
        <v>44242</v>
      </c>
      <c r="G48" s="4">
        <v>0.58333333333333337</v>
      </c>
      <c r="H48" s="5">
        <v>0.237999999999048</v>
      </c>
      <c r="I48" s="5">
        <f t="shared" si="2"/>
        <v>2.4328352659066406</v>
      </c>
      <c r="J48" s="5">
        <f t="shared" si="3"/>
        <v>0.20119547649047917</v>
      </c>
      <c r="K48" s="3">
        <v>44244</v>
      </c>
      <c r="L48" s="4">
        <v>0.58333333333333337</v>
      </c>
      <c r="M48" s="5">
        <v>0.23299999999906801</v>
      </c>
      <c r="N48" s="5">
        <f t="shared" si="4"/>
        <v>2.3518467216082248</v>
      </c>
      <c r="O48" s="5">
        <f t="shared" si="5"/>
        <v>0.19449772387700018</v>
      </c>
    </row>
    <row r="49" spans="1:15" x14ac:dyDescent="0.25">
      <c r="A49" s="3">
        <v>44240</v>
      </c>
      <c r="B49" s="4">
        <v>0.625</v>
      </c>
      <c r="C49" s="5">
        <v>0.26199999999895202</v>
      </c>
      <c r="D49" s="5">
        <f t="shared" si="0"/>
        <v>2.8356036928783004</v>
      </c>
      <c r="E49" s="5">
        <f t="shared" si="1"/>
        <v>0.23450442540103544</v>
      </c>
      <c r="F49" s="3">
        <v>44242</v>
      </c>
      <c r="G49" s="4">
        <v>0.625</v>
      </c>
      <c r="H49" s="5">
        <v>0.237999999999048</v>
      </c>
      <c r="I49" s="5">
        <f t="shared" si="2"/>
        <v>2.4328352659066406</v>
      </c>
      <c r="J49" s="5">
        <f t="shared" si="3"/>
        <v>0.20119547649047917</v>
      </c>
      <c r="K49" s="3">
        <v>44244</v>
      </c>
      <c r="L49" s="4">
        <v>0.625</v>
      </c>
      <c r="M49" s="5">
        <v>0.23299999999906801</v>
      </c>
      <c r="N49" s="5">
        <f t="shared" si="4"/>
        <v>2.3518467216082248</v>
      </c>
      <c r="O49" s="5">
        <f t="shared" si="5"/>
        <v>0.19449772387700018</v>
      </c>
    </row>
    <row r="50" spans="1:15" x14ac:dyDescent="0.25">
      <c r="A50" s="3">
        <v>44240</v>
      </c>
      <c r="B50" s="4">
        <v>0.66666666666666663</v>
      </c>
      <c r="C50" s="5">
        <v>0.25399999999898398</v>
      </c>
      <c r="D50" s="5">
        <f t="shared" si="0"/>
        <v>2.6987980926143726</v>
      </c>
      <c r="E50" s="5">
        <f t="shared" si="1"/>
        <v>0.22319060225920861</v>
      </c>
      <c r="F50" s="3">
        <v>44242</v>
      </c>
      <c r="G50" s="4">
        <v>0.66666666666666663</v>
      </c>
      <c r="H50" s="5">
        <v>0.22999999999908</v>
      </c>
      <c r="I50" s="5">
        <f t="shared" si="2"/>
        <v>2.3037459055643525</v>
      </c>
      <c r="J50" s="5">
        <f t="shared" si="3"/>
        <v>0.19051978639017195</v>
      </c>
      <c r="K50" s="3">
        <v>44244</v>
      </c>
      <c r="L50" s="4">
        <v>0.66666666666666663</v>
      </c>
      <c r="M50" s="5">
        <v>0.21999999999912001</v>
      </c>
      <c r="N50" s="5">
        <f t="shared" si="4"/>
        <v>2.1461048829472302</v>
      </c>
      <c r="O50" s="5">
        <f t="shared" si="5"/>
        <v>0.17748287381973593</v>
      </c>
    </row>
    <row r="51" spans="1:15" x14ac:dyDescent="0.25">
      <c r="A51" s="3">
        <v>44240</v>
      </c>
      <c r="B51" s="4">
        <v>0.70833333333333337</v>
      </c>
      <c r="C51" s="5">
        <v>0.256999999998972</v>
      </c>
      <c r="D51" s="5">
        <f t="shared" si="0"/>
        <v>2.7498044572788323</v>
      </c>
      <c r="E51" s="5">
        <f t="shared" si="1"/>
        <v>0.22740882861695941</v>
      </c>
      <c r="F51" s="3">
        <v>44242</v>
      </c>
      <c r="G51" s="4">
        <v>0.70833333333333337</v>
      </c>
      <c r="H51" s="5">
        <v>0.22699999999909201</v>
      </c>
      <c r="I51" s="5">
        <f t="shared" si="2"/>
        <v>2.2560166953634919</v>
      </c>
      <c r="J51" s="5">
        <f t="shared" si="3"/>
        <v>0.18657258070656077</v>
      </c>
      <c r="K51" s="3">
        <v>44244</v>
      </c>
      <c r="L51" s="4">
        <v>0.70833333333333337</v>
      </c>
      <c r="M51" s="5">
        <v>0.23499999999905999</v>
      </c>
      <c r="N51" s="5">
        <f t="shared" si="4"/>
        <v>2.3841194169010027</v>
      </c>
      <c r="O51" s="5">
        <f t="shared" si="5"/>
        <v>0.19716667577771291</v>
      </c>
    </row>
    <row r="52" spans="1:15" x14ac:dyDescent="0.25">
      <c r="A52" s="3">
        <v>44240</v>
      </c>
      <c r="B52" s="4">
        <v>0.75</v>
      </c>
      <c r="C52" s="5">
        <v>0.26899999999892399</v>
      </c>
      <c r="D52" s="5">
        <f t="shared" si="0"/>
        <v>2.9573659090808038</v>
      </c>
      <c r="E52" s="5">
        <f t="shared" si="1"/>
        <v>0.24457416068098245</v>
      </c>
      <c r="F52" s="3">
        <v>44242</v>
      </c>
      <c r="G52" s="4">
        <v>0.75</v>
      </c>
      <c r="H52" s="5">
        <v>0.22799999999908799</v>
      </c>
      <c r="I52" s="5">
        <f t="shared" si="2"/>
        <v>2.2718850208831287</v>
      </c>
      <c r="J52" s="5">
        <f t="shared" si="3"/>
        <v>0.18788489122703472</v>
      </c>
      <c r="K52" s="3">
        <v>44244</v>
      </c>
      <c r="L52" s="4">
        <v>0.75</v>
      </c>
      <c r="M52" s="5">
        <v>0.22599999999909601</v>
      </c>
      <c r="N52" s="5">
        <f t="shared" si="4"/>
        <v>2.240189879449447</v>
      </c>
      <c r="O52" s="5">
        <f t="shared" si="5"/>
        <v>0.18526370303046927</v>
      </c>
    </row>
    <row r="53" spans="1:15" x14ac:dyDescent="0.25">
      <c r="A53" s="3">
        <v>44240</v>
      </c>
      <c r="B53" s="4">
        <v>0.79166666666666663</v>
      </c>
      <c r="C53" s="5">
        <v>0.25199999999899197</v>
      </c>
      <c r="D53" s="5">
        <f t="shared" si="0"/>
        <v>2.6649920486066039</v>
      </c>
      <c r="E53" s="5">
        <f t="shared" si="1"/>
        <v>0.22039484241976612</v>
      </c>
      <c r="F53" s="3">
        <v>44242</v>
      </c>
      <c r="G53" s="4">
        <v>0.79166666666666663</v>
      </c>
      <c r="H53" s="5">
        <v>0.23399999999906401</v>
      </c>
      <c r="I53" s="5">
        <f t="shared" si="2"/>
        <v>2.3679625684403516</v>
      </c>
      <c r="J53" s="5">
        <f t="shared" si="3"/>
        <v>0.19583050441001706</v>
      </c>
      <c r="K53" s="3">
        <v>44244</v>
      </c>
      <c r="L53" s="4">
        <v>0.79166666666666663</v>
      </c>
      <c r="M53" s="5">
        <v>0.217999999999128</v>
      </c>
      <c r="N53" s="5">
        <f t="shared" si="4"/>
        <v>2.1150787205794881</v>
      </c>
      <c r="O53" s="5">
        <f t="shared" si="5"/>
        <v>0.17491701019192366</v>
      </c>
    </row>
    <row r="54" spans="1:15" x14ac:dyDescent="0.25">
      <c r="A54" s="3">
        <v>44240</v>
      </c>
      <c r="B54" s="4">
        <v>0.83333333333333337</v>
      </c>
      <c r="C54" s="5">
        <v>0.24699999999901201</v>
      </c>
      <c r="D54" s="5">
        <f t="shared" si="0"/>
        <v>2.5811743593053436</v>
      </c>
      <c r="E54" s="5">
        <f t="shared" si="1"/>
        <v>0.21346311951455191</v>
      </c>
      <c r="F54" s="3">
        <v>44242</v>
      </c>
      <c r="G54" s="4">
        <v>0.83333333333333337</v>
      </c>
      <c r="H54" s="5">
        <v>0.22799999999908799</v>
      </c>
      <c r="I54" s="5">
        <f t="shared" si="2"/>
        <v>2.2718850208831287</v>
      </c>
      <c r="J54" s="5">
        <f t="shared" si="3"/>
        <v>0.18788489122703472</v>
      </c>
      <c r="K54" s="3">
        <v>44244</v>
      </c>
      <c r="L54" s="4">
        <v>0.83333333333333337</v>
      </c>
      <c r="M54" s="5">
        <v>0.222999999999108</v>
      </c>
      <c r="N54" s="5">
        <f t="shared" si="4"/>
        <v>2.1929592353279519</v>
      </c>
      <c r="O54" s="5">
        <f t="shared" si="5"/>
        <v>0.18135772876162162</v>
      </c>
    </row>
    <row r="55" spans="1:15" x14ac:dyDescent="0.25">
      <c r="A55" s="3">
        <v>44240</v>
      </c>
      <c r="B55" s="4">
        <v>0.875</v>
      </c>
      <c r="C55" s="5">
        <v>0.24699999999901201</v>
      </c>
      <c r="D55" s="5">
        <f t="shared" si="0"/>
        <v>2.5811743593053436</v>
      </c>
      <c r="E55" s="5">
        <f t="shared" si="1"/>
        <v>0.21346311951455191</v>
      </c>
      <c r="F55" s="3">
        <v>44242</v>
      </c>
      <c r="G55" s="4">
        <v>0.875</v>
      </c>
      <c r="H55" s="5">
        <v>0.230999999999076</v>
      </c>
      <c r="I55" s="5">
        <f t="shared" si="2"/>
        <v>2.3197383182692111</v>
      </c>
      <c r="J55" s="5">
        <f t="shared" si="3"/>
        <v>0.19184235892086374</v>
      </c>
      <c r="K55" s="3">
        <v>44244</v>
      </c>
      <c r="L55" s="4">
        <v>0.875</v>
      </c>
      <c r="M55" s="5">
        <v>0.22099999999911599</v>
      </c>
      <c r="N55" s="5">
        <f t="shared" si="4"/>
        <v>2.1616810631238588</v>
      </c>
      <c r="O55" s="5">
        <f t="shared" si="5"/>
        <v>0.17877102392034311</v>
      </c>
    </row>
    <row r="56" spans="1:15" x14ac:dyDescent="0.25">
      <c r="A56" s="3">
        <v>44240</v>
      </c>
      <c r="B56" s="4">
        <v>0.91666666666666663</v>
      </c>
      <c r="C56" s="5">
        <v>0.25299999999898798</v>
      </c>
      <c r="D56" s="5">
        <f t="shared" si="0"/>
        <v>2.6818752084968813</v>
      </c>
      <c r="E56" s="5">
        <f t="shared" si="1"/>
        <v>0.22179107974269208</v>
      </c>
      <c r="F56" s="3">
        <v>44242</v>
      </c>
      <c r="G56" s="4">
        <v>0.91666666666666663</v>
      </c>
      <c r="H56" s="5">
        <v>0.22799999999908799</v>
      </c>
      <c r="I56" s="5">
        <f t="shared" si="2"/>
        <v>2.2718850208831287</v>
      </c>
      <c r="J56" s="5">
        <f t="shared" si="3"/>
        <v>0.18788489122703472</v>
      </c>
      <c r="K56" s="3">
        <v>44244</v>
      </c>
      <c r="L56" s="4">
        <v>0.91666666666666663</v>
      </c>
      <c r="M56" s="5">
        <v>0.216999999999132</v>
      </c>
      <c r="N56" s="5">
        <f t="shared" si="4"/>
        <v>2.0996288943303303</v>
      </c>
      <c r="O56" s="5">
        <f t="shared" si="5"/>
        <v>0.17363930956111831</v>
      </c>
    </row>
    <row r="57" spans="1:15" x14ac:dyDescent="0.25">
      <c r="A57" s="3">
        <v>44240</v>
      </c>
      <c r="B57" s="4">
        <v>0.95833333333333337</v>
      </c>
      <c r="C57" s="5">
        <v>0.24799999999900799</v>
      </c>
      <c r="D57" s="5">
        <f t="shared" si="0"/>
        <v>2.5978579333644203</v>
      </c>
      <c r="E57" s="5">
        <f t="shared" si="1"/>
        <v>0.21484285108923754</v>
      </c>
      <c r="F57" s="3">
        <v>44242</v>
      </c>
      <c r="G57" s="4">
        <v>0.95833333333333337</v>
      </c>
      <c r="H57" s="5">
        <v>0.24099999999903601</v>
      </c>
      <c r="I57" s="5">
        <f t="shared" si="2"/>
        <v>2.4819176049606617</v>
      </c>
      <c r="J57" s="5">
        <f t="shared" si="3"/>
        <v>0.2052545859302467</v>
      </c>
      <c r="K57" s="3">
        <v>44244</v>
      </c>
      <c r="L57" s="4">
        <v>0.95833333333333337</v>
      </c>
      <c r="M57" s="5">
        <v>0.216999999999132</v>
      </c>
      <c r="N57" s="5">
        <f t="shared" si="4"/>
        <v>2.0996288943303303</v>
      </c>
      <c r="O57" s="5">
        <f t="shared" si="5"/>
        <v>0.17363930956111831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C2567-209A-4B82-981E-9DB566980EA7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3" t="s">
        <v>81</v>
      </c>
      <c r="J7" s="23"/>
      <c r="K7" s="23"/>
      <c r="L7" s="24">
        <f>MAX(D10:D57,I10:I57,N10:N57,S10:S33)</f>
        <v>2.4328352659066406</v>
      </c>
    </row>
    <row r="8" spans="1:20" x14ac:dyDescent="0.25">
      <c r="A8" s="1"/>
      <c r="B8" s="1"/>
      <c r="C8" s="1"/>
    </row>
    <row r="9" spans="1:20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5</v>
      </c>
      <c r="L9" s="2" t="s">
        <v>6</v>
      </c>
      <c r="M9" s="2" t="s">
        <v>7</v>
      </c>
      <c r="N9" s="2" t="s">
        <v>8</v>
      </c>
      <c r="O9" s="2" t="s">
        <v>9</v>
      </c>
      <c r="P9" s="2" t="s">
        <v>5</v>
      </c>
      <c r="Q9" s="2" t="s">
        <v>6</v>
      </c>
      <c r="R9" s="2" t="s">
        <v>7</v>
      </c>
      <c r="S9" s="2" t="s">
        <v>8</v>
      </c>
      <c r="T9" s="2" t="s">
        <v>9</v>
      </c>
    </row>
    <row r="10" spans="1:20" x14ac:dyDescent="0.25">
      <c r="A10" s="3">
        <v>44246</v>
      </c>
      <c r="B10" s="4">
        <v>0</v>
      </c>
      <c r="C10" s="5">
        <v>0.210999999999156</v>
      </c>
      <c r="D10" s="5">
        <f t="shared" ref="D10:D57" si="0">4*6*(C10^(1.522*(6^0.026)))</f>
        <v>2.0078204983170753</v>
      </c>
      <c r="E10" s="5">
        <f t="shared" ref="E10:E57" si="1">D10*0.0827</f>
        <v>0.16604675521082213</v>
      </c>
      <c r="F10" s="3">
        <v>44248</v>
      </c>
      <c r="G10" s="4">
        <v>0</v>
      </c>
      <c r="H10" s="5">
        <v>0.2249999999991</v>
      </c>
      <c r="I10" s="5">
        <f t="shared" ref="I10:I57" si="2">4*6*(H10^(1.522*(6^0.026)))</f>
        <v>2.2244046475072534</v>
      </c>
      <c r="J10" s="5">
        <f t="shared" ref="J10:J57" si="3">I10*0.0827</f>
        <v>0.18395826434884985</v>
      </c>
      <c r="K10" s="3">
        <v>44250</v>
      </c>
      <c r="L10" s="4">
        <v>0</v>
      </c>
      <c r="M10" s="5">
        <v>0.203999999999184</v>
      </c>
      <c r="N10" s="5">
        <f t="shared" ref="N10:N57" si="4">4*6*(M10^(1.522*(6^0.026)))</f>
        <v>1.9026575285520444</v>
      </c>
      <c r="O10" s="5">
        <f t="shared" ref="O10:O57" si="5">N10*0.0827</f>
        <v>0.15734977761125407</v>
      </c>
      <c r="P10" s="3">
        <v>44252</v>
      </c>
      <c r="Q10" s="4">
        <v>0</v>
      </c>
      <c r="R10" s="5">
        <v>0.20799999999916799</v>
      </c>
      <c r="S10" s="5">
        <f t="shared" ref="S10:S33" si="6">4*6*(R10^(1.522*(6^0.026)))</f>
        <v>1.9624924409087856</v>
      </c>
      <c r="T10" s="5">
        <f t="shared" ref="T10:T33" si="7">S10*0.0827</f>
        <v>0.16229812486315656</v>
      </c>
    </row>
    <row r="11" spans="1:20" x14ac:dyDescent="0.25">
      <c r="A11" s="3">
        <v>44246</v>
      </c>
      <c r="B11" s="4">
        <v>4.1666666666666664E-2</v>
      </c>
      <c r="C11" s="5">
        <v>0.22199999999911199</v>
      </c>
      <c r="D11" s="5">
        <f t="shared" si="0"/>
        <v>2.1772992061628678</v>
      </c>
      <c r="E11" s="5">
        <f t="shared" si="1"/>
        <v>0.18006264434966915</v>
      </c>
      <c r="F11" s="3">
        <v>44248</v>
      </c>
      <c r="G11" s="4">
        <v>4.1666666666666664E-2</v>
      </c>
      <c r="H11" s="5">
        <v>0.210999999999156</v>
      </c>
      <c r="I11" s="5">
        <f t="shared" si="2"/>
        <v>2.0078204983170753</v>
      </c>
      <c r="J11" s="5">
        <f t="shared" si="3"/>
        <v>0.16604675521082213</v>
      </c>
      <c r="K11" s="3">
        <v>44250</v>
      </c>
      <c r="L11" s="4">
        <v>4.1666666666666664E-2</v>
      </c>
      <c r="M11" s="5">
        <v>0.20499999999918</v>
      </c>
      <c r="N11" s="5">
        <f t="shared" si="4"/>
        <v>1.9175514501328268</v>
      </c>
      <c r="O11" s="5">
        <f t="shared" si="5"/>
        <v>0.15858150492598477</v>
      </c>
      <c r="P11" s="3">
        <v>44252</v>
      </c>
      <c r="Q11" s="4">
        <v>4.1666666666666664E-2</v>
      </c>
      <c r="R11" s="5">
        <v>0.20699999999917201</v>
      </c>
      <c r="S11" s="5">
        <f t="shared" si="6"/>
        <v>1.947468991285116</v>
      </c>
      <c r="T11" s="5">
        <f t="shared" si="7"/>
        <v>0.16105568557927907</v>
      </c>
    </row>
    <row r="12" spans="1:20" x14ac:dyDescent="0.25">
      <c r="A12" s="3">
        <v>44246</v>
      </c>
      <c r="B12" s="4">
        <v>8.3333333333333329E-2</v>
      </c>
      <c r="C12" s="5">
        <v>0.20999999999916</v>
      </c>
      <c r="D12" s="5">
        <f t="shared" si="0"/>
        <v>1.9926682776894182</v>
      </c>
      <c r="E12" s="5">
        <f t="shared" si="1"/>
        <v>0.16479366656491487</v>
      </c>
      <c r="F12" s="3">
        <v>44248</v>
      </c>
      <c r="G12" s="4">
        <v>8.3333333333333329E-2</v>
      </c>
      <c r="H12" s="5">
        <v>0.217999999999128</v>
      </c>
      <c r="I12" s="5">
        <f t="shared" si="2"/>
        <v>2.1150787205794881</v>
      </c>
      <c r="J12" s="5">
        <f t="shared" si="3"/>
        <v>0.17491701019192366</v>
      </c>
      <c r="K12" s="3">
        <v>44250</v>
      </c>
      <c r="L12" s="4">
        <v>8.3333333333333329E-2</v>
      </c>
      <c r="M12" s="5">
        <v>0.210999999999156</v>
      </c>
      <c r="N12" s="5">
        <f t="shared" si="4"/>
        <v>2.0078204983170753</v>
      </c>
      <c r="O12" s="5">
        <f t="shared" si="5"/>
        <v>0.16604675521082213</v>
      </c>
      <c r="P12" s="3">
        <v>44252</v>
      </c>
      <c r="Q12" s="4">
        <v>8.3333333333333329E-2</v>
      </c>
      <c r="R12" s="5">
        <v>0.20599999999917601</v>
      </c>
      <c r="S12" s="5">
        <f t="shared" si="6"/>
        <v>1.9324886327984458</v>
      </c>
      <c r="T12" s="5">
        <f t="shared" si="7"/>
        <v>0.15981680993243147</v>
      </c>
    </row>
    <row r="13" spans="1:20" x14ac:dyDescent="0.25">
      <c r="A13" s="3">
        <v>44246</v>
      </c>
      <c r="B13" s="4">
        <v>0.125</v>
      </c>
      <c r="C13" s="5">
        <v>0.21199999999915201</v>
      </c>
      <c r="D13" s="5">
        <f t="shared" si="0"/>
        <v>2.0230154770102247</v>
      </c>
      <c r="E13" s="5">
        <f t="shared" si="1"/>
        <v>0.16730337994874558</v>
      </c>
      <c r="F13" s="3">
        <v>44248</v>
      </c>
      <c r="G13" s="4">
        <v>0.125</v>
      </c>
      <c r="H13" s="5">
        <v>0.21599999999913599</v>
      </c>
      <c r="I13" s="5">
        <f t="shared" si="2"/>
        <v>2.0842213428384553</v>
      </c>
      <c r="J13" s="5">
        <f t="shared" si="3"/>
        <v>0.17236510505274025</v>
      </c>
      <c r="K13" s="3">
        <v>44250</v>
      </c>
      <c r="L13" s="4">
        <v>0.125</v>
      </c>
      <c r="M13" s="5">
        <v>0.19899999999920401</v>
      </c>
      <c r="N13" s="5">
        <f t="shared" si="4"/>
        <v>1.8288398626044282</v>
      </c>
      <c r="O13" s="5">
        <f t="shared" si="5"/>
        <v>0.15124505663738622</v>
      </c>
      <c r="P13" s="3">
        <v>44252</v>
      </c>
      <c r="Q13" s="4">
        <v>0.125</v>
      </c>
      <c r="R13" s="5">
        <v>0.20899999999916399</v>
      </c>
      <c r="S13" s="5">
        <f t="shared" si="6"/>
        <v>1.9775588975584237</v>
      </c>
      <c r="T13" s="5">
        <f t="shared" si="7"/>
        <v>0.16354412082808165</v>
      </c>
    </row>
    <row r="14" spans="1:20" x14ac:dyDescent="0.25">
      <c r="A14" s="3">
        <v>44246</v>
      </c>
      <c r="B14" s="4">
        <v>0.16666666666666666</v>
      </c>
      <c r="C14" s="5">
        <v>0.222999999999108</v>
      </c>
      <c r="D14" s="5">
        <f t="shared" si="0"/>
        <v>2.1929592353279519</v>
      </c>
      <c r="E14" s="5">
        <f t="shared" si="1"/>
        <v>0.18135772876162162</v>
      </c>
      <c r="F14" s="3">
        <v>44248</v>
      </c>
      <c r="G14" s="4">
        <v>0.16666666666666666</v>
      </c>
      <c r="H14" s="5">
        <v>0.20899999999916399</v>
      </c>
      <c r="I14" s="5">
        <f t="shared" si="2"/>
        <v>1.9775588975584237</v>
      </c>
      <c r="J14" s="5">
        <f t="shared" si="3"/>
        <v>0.16354412082808165</v>
      </c>
      <c r="K14" s="3">
        <v>44250</v>
      </c>
      <c r="L14" s="4">
        <v>0.16666666666666666</v>
      </c>
      <c r="M14" s="5">
        <v>0.19899999999920401</v>
      </c>
      <c r="N14" s="5">
        <f t="shared" si="4"/>
        <v>1.8288398626044282</v>
      </c>
      <c r="O14" s="5">
        <f t="shared" si="5"/>
        <v>0.15124505663738622</v>
      </c>
      <c r="P14" s="3">
        <v>44252</v>
      </c>
      <c r="Q14" s="4">
        <v>0.16666666666666666</v>
      </c>
      <c r="R14" s="5">
        <v>0.196999999999212</v>
      </c>
      <c r="S14" s="5">
        <f t="shared" si="6"/>
        <v>1.7996186749716725</v>
      </c>
      <c r="T14" s="5">
        <f t="shared" si="7"/>
        <v>0.14882846442015732</v>
      </c>
    </row>
    <row r="15" spans="1:20" x14ac:dyDescent="0.25">
      <c r="A15" s="3">
        <v>44246</v>
      </c>
      <c r="B15" s="4">
        <v>0.20833333333333334</v>
      </c>
      <c r="C15" s="5">
        <v>0.20699999999917201</v>
      </c>
      <c r="D15" s="5">
        <f t="shared" si="0"/>
        <v>1.947468991285116</v>
      </c>
      <c r="E15" s="5">
        <f t="shared" si="1"/>
        <v>0.16105568557927907</v>
      </c>
      <c r="F15" s="3">
        <v>44248</v>
      </c>
      <c r="G15" s="4">
        <v>0.20833333333333334</v>
      </c>
      <c r="H15" s="5">
        <v>0.22699999999909201</v>
      </c>
      <c r="I15" s="5">
        <f t="shared" si="2"/>
        <v>2.2560166953634919</v>
      </c>
      <c r="J15" s="5">
        <f t="shared" si="3"/>
        <v>0.18657258070656077</v>
      </c>
      <c r="K15" s="3">
        <v>44250</v>
      </c>
      <c r="L15" s="4">
        <v>0.20833333333333334</v>
      </c>
      <c r="M15" s="5">
        <v>0.20799999999916799</v>
      </c>
      <c r="N15" s="5">
        <f t="shared" si="4"/>
        <v>1.9624924409087856</v>
      </c>
      <c r="O15" s="5">
        <f t="shared" si="5"/>
        <v>0.16229812486315656</v>
      </c>
      <c r="P15" s="3">
        <v>44252</v>
      </c>
      <c r="Q15" s="4">
        <v>0.20833333333333334</v>
      </c>
      <c r="R15" s="5">
        <v>0.20499999999918</v>
      </c>
      <c r="S15" s="5">
        <f t="shared" si="6"/>
        <v>1.9175514501328268</v>
      </c>
      <c r="T15" s="5">
        <f t="shared" si="7"/>
        <v>0.15858150492598477</v>
      </c>
    </row>
    <row r="16" spans="1:20" x14ac:dyDescent="0.25">
      <c r="A16" s="3">
        <v>44246</v>
      </c>
      <c r="B16" s="4">
        <v>0.25</v>
      </c>
      <c r="C16" s="5">
        <v>0.21999999999912001</v>
      </c>
      <c r="D16" s="5">
        <f t="shared" si="0"/>
        <v>2.1461048829472302</v>
      </c>
      <c r="E16" s="5">
        <f t="shared" si="1"/>
        <v>0.17748287381973593</v>
      </c>
      <c r="F16" s="3">
        <v>44248</v>
      </c>
      <c r="G16" s="4">
        <v>0.25</v>
      </c>
      <c r="H16" s="5">
        <v>0.22099999999911599</v>
      </c>
      <c r="I16" s="5">
        <f t="shared" si="2"/>
        <v>2.1616810631238588</v>
      </c>
      <c r="J16" s="5">
        <f t="shared" si="3"/>
        <v>0.17877102392034311</v>
      </c>
      <c r="K16" s="3">
        <v>44250</v>
      </c>
      <c r="L16" s="4">
        <v>0.25</v>
      </c>
      <c r="M16" s="5">
        <v>0.20999999999916</v>
      </c>
      <c r="N16" s="5">
        <f t="shared" si="4"/>
        <v>1.9926682776894182</v>
      </c>
      <c r="O16" s="5">
        <f t="shared" si="5"/>
        <v>0.16479366656491487</v>
      </c>
      <c r="P16" s="3">
        <v>44252</v>
      </c>
      <c r="Q16" s="4">
        <v>0.25</v>
      </c>
      <c r="R16" s="5">
        <v>0.22199999999911199</v>
      </c>
      <c r="S16" s="5">
        <f t="shared" si="6"/>
        <v>2.1772992061628678</v>
      </c>
      <c r="T16" s="5">
        <f t="shared" si="7"/>
        <v>0.18006264434966915</v>
      </c>
    </row>
    <row r="17" spans="1:20" x14ac:dyDescent="0.25">
      <c r="A17" s="3">
        <v>44246</v>
      </c>
      <c r="B17" s="4">
        <v>0.29166666666666669</v>
      </c>
      <c r="C17" s="5">
        <v>0.217999999999128</v>
      </c>
      <c r="D17" s="5">
        <f t="shared" si="0"/>
        <v>2.1150787205794881</v>
      </c>
      <c r="E17" s="5">
        <f t="shared" si="1"/>
        <v>0.17491701019192366</v>
      </c>
      <c r="F17" s="3">
        <v>44248</v>
      </c>
      <c r="G17" s="4">
        <v>0.29166666666666669</v>
      </c>
      <c r="H17" s="5">
        <v>0.23299999999906801</v>
      </c>
      <c r="I17" s="5">
        <f t="shared" si="2"/>
        <v>2.3518467216082248</v>
      </c>
      <c r="J17" s="5">
        <f t="shared" si="3"/>
        <v>0.19449772387700018</v>
      </c>
      <c r="K17" s="3">
        <v>44250</v>
      </c>
      <c r="L17" s="4">
        <v>0.29166666666666669</v>
      </c>
      <c r="M17" s="5">
        <v>0.20499999999918</v>
      </c>
      <c r="N17" s="5">
        <f t="shared" si="4"/>
        <v>1.9175514501328268</v>
      </c>
      <c r="O17" s="5">
        <f t="shared" si="5"/>
        <v>0.15858150492598477</v>
      </c>
      <c r="P17" s="3">
        <v>44252</v>
      </c>
      <c r="Q17" s="4">
        <v>0.29166666666666669</v>
      </c>
      <c r="R17" s="5">
        <v>0.20699999999917201</v>
      </c>
      <c r="S17" s="5">
        <f t="shared" si="6"/>
        <v>1.947468991285116</v>
      </c>
      <c r="T17" s="5">
        <f t="shared" si="7"/>
        <v>0.16105568557927907</v>
      </c>
    </row>
    <row r="18" spans="1:20" x14ac:dyDescent="0.25">
      <c r="A18" s="3">
        <v>44246</v>
      </c>
      <c r="B18" s="4">
        <v>0.33333333333333331</v>
      </c>
      <c r="C18" s="5">
        <v>0.21899999999912401</v>
      </c>
      <c r="D18" s="5">
        <f t="shared" si="0"/>
        <v>2.1305707428588434</v>
      </c>
      <c r="E18" s="5">
        <f t="shared" si="1"/>
        <v>0.17619820043442633</v>
      </c>
      <c r="F18" s="3">
        <v>44248</v>
      </c>
      <c r="G18" s="4">
        <v>0.33333333333333331</v>
      </c>
      <c r="H18" s="5">
        <v>0.22199999999911199</v>
      </c>
      <c r="I18" s="5">
        <f t="shared" si="2"/>
        <v>2.1772992061628678</v>
      </c>
      <c r="J18" s="5">
        <f t="shared" si="3"/>
        <v>0.18006264434966915</v>
      </c>
      <c r="K18" s="3">
        <v>44250</v>
      </c>
      <c r="L18" s="4">
        <v>0.33333333333333331</v>
      </c>
      <c r="M18" s="5">
        <v>0.20799999999916799</v>
      </c>
      <c r="N18" s="5">
        <f t="shared" si="4"/>
        <v>1.9624924409087856</v>
      </c>
      <c r="O18" s="5">
        <f t="shared" si="5"/>
        <v>0.16229812486315656</v>
      </c>
      <c r="P18" s="3">
        <v>44252</v>
      </c>
      <c r="Q18" s="4">
        <v>0.33333333333333331</v>
      </c>
      <c r="R18" s="5">
        <v>0.203999999999184</v>
      </c>
      <c r="S18" s="5">
        <f t="shared" si="6"/>
        <v>1.9026575285520444</v>
      </c>
      <c r="T18" s="5">
        <f t="shared" si="7"/>
        <v>0.15734977761125407</v>
      </c>
    </row>
    <row r="19" spans="1:20" x14ac:dyDescent="0.25">
      <c r="A19" s="3">
        <v>44246</v>
      </c>
      <c r="B19" s="4">
        <v>0.375</v>
      </c>
      <c r="C19" s="5">
        <v>0.21299999999914801</v>
      </c>
      <c r="D19" s="5">
        <f t="shared" si="0"/>
        <v>2.0382531318849386</v>
      </c>
      <c r="E19" s="5">
        <f t="shared" si="1"/>
        <v>0.16856353400688442</v>
      </c>
      <c r="F19" s="3">
        <v>44248</v>
      </c>
      <c r="G19" s="4">
        <v>0.375</v>
      </c>
      <c r="H19" s="5">
        <v>0.21199999999915201</v>
      </c>
      <c r="I19" s="5">
        <f t="shared" si="2"/>
        <v>2.0230154770102247</v>
      </c>
      <c r="J19" s="5">
        <f t="shared" si="3"/>
        <v>0.16730337994874558</v>
      </c>
      <c r="K19" s="3">
        <v>44250</v>
      </c>
      <c r="L19" s="4">
        <v>0.375</v>
      </c>
      <c r="M19" s="5">
        <v>0.20199999999919199</v>
      </c>
      <c r="N19" s="5">
        <f t="shared" si="4"/>
        <v>1.8729998126398812</v>
      </c>
      <c r="O19" s="5">
        <f t="shared" si="5"/>
        <v>0.15489708450531817</v>
      </c>
      <c r="P19" s="3">
        <v>44252</v>
      </c>
      <c r="Q19" s="4">
        <v>0.375</v>
      </c>
      <c r="R19" s="5">
        <v>0.21199999999915201</v>
      </c>
      <c r="S19" s="5">
        <f t="shared" si="6"/>
        <v>2.0230154770102247</v>
      </c>
      <c r="T19" s="5">
        <f t="shared" si="7"/>
        <v>0.16730337994874558</v>
      </c>
    </row>
    <row r="20" spans="1:20" x14ac:dyDescent="0.25">
      <c r="A20" s="3">
        <v>44246</v>
      </c>
      <c r="B20" s="4">
        <v>0.41666666666666669</v>
      </c>
      <c r="C20" s="5">
        <v>0.217999999999128</v>
      </c>
      <c r="D20" s="5">
        <f t="shared" si="0"/>
        <v>2.1150787205794881</v>
      </c>
      <c r="E20" s="5">
        <f t="shared" si="1"/>
        <v>0.17491701019192366</v>
      </c>
      <c r="F20" s="3">
        <v>44248</v>
      </c>
      <c r="G20" s="4">
        <v>0.41666666666666669</v>
      </c>
      <c r="H20" s="5">
        <v>0.216999999999132</v>
      </c>
      <c r="I20" s="5">
        <f t="shared" si="2"/>
        <v>2.0996288943303303</v>
      </c>
      <c r="J20" s="5">
        <f t="shared" si="3"/>
        <v>0.17363930956111831</v>
      </c>
      <c r="K20" s="3">
        <v>44250</v>
      </c>
      <c r="L20" s="4">
        <v>0.41666666666666669</v>
      </c>
      <c r="M20" s="5">
        <v>0.21999999999912001</v>
      </c>
      <c r="N20" s="5">
        <f t="shared" si="4"/>
        <v>2.1461048829472302</v>
      </c>
      <c r="O20" s="5">
        <f t="shared" si="5"/>
        <v>0.17748287381973593</v>
      </c>
      <c r="P20" s="3">
        <v>44252</v>
      </c>
      <c r="Q20" s="4">
        <v>0.41666666666666669</v>
      </c>
      <c r="R20" s="5">
        <v>0.202999999999188</v>
      </c>
      <c r="S20" s="5">
        <f t="shared" si="6"/>
        <v>1.8878069539064459</v>
      </c>
      <c r="T20" s="5">
        <f t="shared" si="7"/>
        <v>0.15612163508806307</v>
      </c>
    </row>
    <row r="21" spans="1:20" x14ac:dyDescent="0.25">
      <c r="A21" s="3">
        <v>44246</v>
      </c>
      <c r="B21" s="4">
        <v>0.45833333333333331</v>
      </c>
      <c r="C21" s="5">
        <v>0.202999999999188</v>
      </c>
      <c r="D21" s="5">
        <f t="shared" si="0"/>
        <v>1.8878069539064459</v>
      </c>
      <c r="E21" s="5">
        <f t="shared" si="1"/>
        <v>0.15612163508806307</v>
      </c>
      <c r="F21" s="3">
        <v>44248</v>
      </c>
      <c r="G21" s="4">
        <v>0.45833333333333331</v>
      </c>
      <c r="H21" s="5">
        <v>0.2249999999991</v>
      </c>
      <c r="I21" s="5">
        <f t="shared" si="2"/>
        <v>2.2244046475072534</v>
      </c>
      <c r="J21" s="5">
        <f t="shared" si="3"/>
        <v>0.18395826434884985</v>
      </c>
      <c r="K21" s="3">
        <v>44250</v>
      </c>
      <c r="L21" s="4">
        <v>0.45833333333333331</v>
      </c>
      <c r="M21" s="5">
        <v>0.20899999999916399</v>
      </c>
      <c r="N21" s="5">
        <f t="shared" si="4"/>
        <v>1.9775588975584237</v>
      </c>
      <c r="O21" s="5">
        <f t="shared" si="5"/>
        <v>0.16354412082808165</v>
      </c>
      <c r="P21" s="3">
        <v>44252</v>
      </c>
      <c r="Q21" s="4">
        <v>0.45833333333333331</v>
      </c>
      <c r="R21" s="5">
        <v>0.20799999999916799</v>
      </c>
      <c r="S21" s="5">
        <f t="shared" si="6"/>
        <v>1.9624924409087856</v>
      </c>
      <c r="T21" s="5">
        <f t="shared" si="7"/>
        <v>0.16229812486315656</v>
      </c>
    </row>
    <row r="22" spans="1:20" x14ac:dyDescent="0.25">
      <c r="A22" s="3">
        <v>44246</v>
      </c>
      <c r="B22" s="4">
        <v>0.5</v>
      </c>
      <c r="C22" s="5">
        <v>0.20499999999918</v>
      </c>
      <c r="D22" s="5">
        <f t="shared" si="0"/>
        <v>1.9175514501328268</v>
      </c>
      <c r="E22" s="5">
        <f t="shared" si="1"/>
        <v>0.15858150492598477</v>
      </c>
      <c r="F22" s="3">
        <v>44248</v>
      </c>
      <c r="G22" s="4">
        <v>0.5</v>
      </c>
      <c r="H22" s="5">
        <v>0.22199999999911199</v>
      </c>
      <c r="I22" s="5">
        <f t="shared" si="2"/>
        <v>2.1772992061628678</v>
      </c>
      <c r="J22" s="5">
        <f t="shared" si="3"/>
        <v>0.18006264434966915</v>
      </c>
      <c r="K22" s="3">
        <v>44250</v>
      </c>
      <c r="L22" s="4">
        <v>0.5</v>
      </c>
      <c r="M22" s="5">
        <v>0.230999999999076</v>
      </c>
      <c r="N22" s="5">
        <f t="shared" si="4"/>
        <v>2.3197383182692111</v>
      </c>
      <c r="O22" s="5">
        <f t="shared" si="5"/>
        <v>0.19184235892086374</v>
      </c>
      <c r="P22" s="3">
        <v>44252</v>
      </c>
      <c r="Q22" s="4">
        <v>0.5</v>
      </c>
      <c r="R22" s="5">
        <v>0.20799999999916799</v>
      </c>
      <c r="S22" s="5">
        <f t="shared" si="6"/>
        <v>1.9624924409087856</v>
      </c>
      <c r="T22" s="5">
        <f t="shared" si="7"/>
        <v>0.16229812486315656</v>
      </c>
    </row>
    <row r="23" spans="1:20" x14ac:dyDescent="0.25">
      <c r="A23" s="3">
        <v>44246</v>
      </c>
      <c r="B23" s="4">
        <v>0.54166666666666663</v>
      </c>
      <c r="C23" s="5">
        <v>0.210999999999156</v>
      </c>
      <c r="D23" s="5">
        <f t="shared" si="0"/>
        <v>2.0078204983170753</v>
      </c>
      <c r="E23" s="5">
        <f t="shared" si="1"/>
        <v>0.16604675521082213</v>
      </c>
      <c r="F23" s="3">
        <v>44248</v>
      </c>
      <c r="G23" s="4">
        <v>0.54166666666666663</v>
      </c>
      <c r="H23" s="5">
        <v>0.23399999999906401</v>
      </c>
      <c r="I23" s="5">
        <f t="shared" si="2"/>
        <v>2.3679625684403516</v>
      </c>
      <c r="J23" s="5">
        <f t="shared" si="3"/>
        <v>0.19583050441001706</v>
      </c>
      <c r="K23" s="3">
        <v>44250</v>
      </c>
      <c r="L23" s="4">
        <v>0.54166666666666663</v>
      </c>
      <c r="M23" s="5">
        <v>0.2249999999991</v>
      </c>
      <c r="N23" s="5">
        <f t="shared" si="4"/>
        <v>2.2244046475072534</v>
      </c>
      <c r="O23" s="5">
        <f t="shared" si="5"/>
        <v>0.18395826434884985</v>
      </c>
      <c r="P23" s="3">
        <v>44252</v>
      </c>
      <c r="Q23" s="4">
        <v>0.54166666666666663</v>
      </c>
      <c r="R23" s="5">
        <v>0.21399999999914401</v>
      </c>
      <c r="S23" s="5">
        <f t="shared" si="6"/>
        <v>2.0535333815983359</v>
      </c>
      <c r="T23" s="5">
        <f t="shared" si="7"/>
        <v>0.16982721065818238</v>
      </c>
    </row>
    <row r="24" spans="1:20" x14ac:dyDescent="0.25">
      <c r="A24" s="3">
        <v>44246</v>
      </c>
      <c r="B24" s="4">
        <v>0.58333333333333337</v>
      </c>
      <c r="C24" s="5">
        <v>0.20599999999917601</v>
      </c>
      <c r="D24" s="5">
        <f t="shared" si="0"/>
        <v>1.9324886327984458</v>
      </c>
      <c r="E24" s="5">
        <f t="shared" si="1"/>
        <v>0.15981680993243147</v>
      </c>
      <c r="F24" s="3">
        <v>44248</v>
      </c>
      <c r="G24" s="4">
        <v>0.58333333333333337</v>
      </c>
      <c r="H24" s="5">
        <v>0.217999999999128</v>
      </c>
      <c r="I24" s="5">
        <f t="shared" si="2"/>
        <v>2.1150787205794881</v>
      </c>
      <c r="J24" s="5">
        <f t="shared" si="3"/>
        <v>0.17491701019192366</v>
      </c>
      <c r="K24" s="3">
        <v>44250</v>
      </c>
      <c r="L24" s="4">
        <v>0.58333333333333337</v>
      </c>
      <c r="M24" s="5">
        <v>0.22799999999908799</v>
      </c>
      <c r="N24" s="5">
        <f t="shared" si="4"/>
        <v>2.2718850208831287</v>
      </c>
      <c r="O24" s="5">
        <f t="shared" si="5"/>
        <v>0.18788489122703472</v>
      </c>
      <c r="P24" s="3">
        <v>44252</v>
      </c>
      <c r="Q24" s="4">
        <v>0.58333333333333337</v>
      </c>
      <c r="R24" s="5">
        <v>0.21399999999914401</v>
      </c>
      <c r="S24" s="5">
        <f t="shared" si="6"/>
        <v>2.0535333815983359</v>
      </c>
      <c r="T24" s="5">
        <f t="shared" si="7"/>
        <v>0.16982721065818238</v>
      </c>
    </row>
    <row r="25" spans="1:20" x14ac:dyDescent="0.25">
      <c r="A25" s="3">
        <v>44246</v>
      </c>
      <c r="B25" s="4">
        <v>0.625</v>
      </c>
      <c r="C25" s="5">
        <v>0.22099999999911599</v>
      </c>
      <c r="D25" s="5">
        <f t="shared" si="0"/>
        <v>2.1616810631238588</v>
      </c>
      <c r="E25" s="5">
        <f t="shared" si="1"/>
        <v>0.17877102392034311</v>
      </c>
      <c r="F25" s="3">
        <v>44248</v>
      </c>
      <c r="G25" s="4">
        <v>0.625</v>
      </c>
      <c r="H25" s="5">
        <v>0.237999999999048</v>
      </c>
      <c r="I25" s="5">
        <f t="shared" si="2"/>
        <v>2.4328352659066406</v>
      </c>
      <c r="J25" s="5">
        <f t="shared" si="3"/>
        <v>0.20119547649047917</v>
      </c>
      <c r="K25" s="3">
        <v>44250</v>
      </c>
      <c r="L25" s="4">
        <v>0.625</v>
      </c>
      <c r="M25" s="5">
        <v>0.21899999999912401</v>
      </c>
      <c r="N25" s="5">
        <f t="shared" si="4"/>
        <v>2.1305707428588434</v>
      </c>
      <c r="O25" s="5">
        <f t="shared" si="5"/>
        <v>0.17619820043442633</v>
      </c>
      <c r="P25" s="3">
        <v>44252</v>
      </c>
      <c r="Q25" s="4">
        <v>0.625</v>
      </c>
      <c r="R25" s="5">
        <v>0.217999999999128</v>
      </c>
      <c r="S25" s="5">
        <f t="shared" si="6"/>
        <v>2.1150787205794881</v>
      </c>
      <c r="T25" s="5">
        <f t="shared" si="7"/>
        <v>0.17491701019192366</v>
      </c>
    </row>
    <row r="26" spans="1:20" x14ac:dyDescent="0.25">
      <c r="A26" s="3">
        <v>44246</v>
      </c>
      <c r="B26" s="4">
        <v>0.66666666666666663</v>
      </c>
      <c r="C26" s="5">
        <v>0.20499999999918</v>
      </c>
      <c r="D26" s="5">
        <f t="shared" si="0"/>
        <v>1.9175514501328268</v>
      </c>
      <c r="E26" s="5">
        <f t="shared" si="1"/>
        <v>0.15858150492598477</v>
      </c>
      <c r="F26" s="3">
        <v>44248</v>
      </c>
      <c r="G26" s="4">
        <v>0.66666666666666663</v>
      </c>
      <c r="H26" s="5">
        <v>0.23499999999905999</v>
      </c>
      <c r="I26" s="5">
        <f t="shared" si="2"/>
        <v>2.3841194169010027</v>
      </c>
      <c r="J26" s="5">
        <f t="shared" si="3"/>
        <v>0.19716667577771291</v>
      </c>
      <c r="K26" s="3">
        <v>44250</v>
      </c>
      <c r="L26" s="4">
        <v>0.66666666666666663</v>
      </c>
      <c r="M26" s="5">
        <v>0.21599999999913599</v>
      </c>
      <c r="N26" s="5">
        <f t="shared" si="4"/>
        <v>2.0842213428384553</v>
      </c>
      <c r="O26" s="5">
        <f t="shared" si="5"/>
        <v>0.17236510505274025</v>
      </c>
      <c r="P26" s="3">
        <v>44252</v>
      </c>
      <c r="Q26" s="4">
        <v>0.66666666666666663</v>
      </c>
      <c r="R26" s="5">
        <v>0.20799999999916799</v>
      </c>
      <c r="S26" s="5">
        <f t="shared" si="6"/>
        <v>1.9624924409087856</v>
      </c>
      <c r="T26" s="5">
        <f t="shared" si="7"/>
        <v>0.16229812486315656</v>
      </c>
    </row>
    <row r="27" spans="1:20" x14ac:dyDescent="0.25">
      <c r="A27" s="3">
        <v>44246</v>
      </c>
      <c r="B27" s="4">
        <v>0.70833333333333337</v>
      </c>
      <c r="C27" s="5">
        <v>0.21899999999912401</v>
      </c>
      <c r="D27" s="5">
        <f t="shared" si="0"/>
        <v>2.1305707428588434</v>
      </c>
      <c r="E27" s="5">
        <f t="shared" si="1"/>
        <v>0.17619820043442633</v>
      </c>
      <c r="F27" s="3">
        <v>44248</v>
      </c>
      <c r="G27" s="4">
        <v>0.70833333333333337</v>
      </c>
      <c r="H27" s="5">
        <v>0.22099999999911599</v>
      </c>
      <c r="I27" s="5">
        <f t="shared" si="2"/>
        <v>2.1616810631238588</v>
      </c>
      <c r="J27" s="5">
        <f t="shared" si="3"/>
        <v>0.17877102392034311</v>
      </c>
      <c r="K27" s="3">
        <v>44250</v>
      </c>
      <c r="L27" s="4">
        <v>0.70833333333333337</v>
      </c>
      <c r="M27" s="5">
        <v>0.231999999999072</v>
      </c>
      <c r="N27" s="5">
        <f t="shared" si="4"/>
        <v>2.3357719476567684</v>
      </c>
      <c r="O27" s="5">
        <f t="shared" si="5"/>
        <v>0.19316834007121475</v>
      </c>
      <c r="P27" s="3">
        <v>44252</v>
      </c>
      <c r="Q27" s="4">
        <v>0.70833333333333337</v>
      </c>
      <c r="R27" s="5">
        <v>0.20499999999918</v>
      </c>
      <c r="S27" s="5">
        <f t="shared" si="6"/>
        <v>1.9175514501328268</v>
      </c>
      <c r="T27" s="5">
        <f t="shared" si="7"/>
        <v>0.15858150492598477</v>
      </c>
    </row>
    <row r="28" spans="1:20" x14ac:dyDescent="0.25">
      <c r="A28" s="3">
        <v>44246</v>
      </c>
      <c r="B28" s="4">
        <v>0.75</v>
      </c>
      <c r="C28" s="5">
        <v>0.22199999999911199</v>
      </c>
      <c r="D28" s="5">
        <f t="shared" si="0"/>
        <v>2.1772992061628678</v>
      </c>
      <c r="E28" s="5">
        <f t="shared" si="1"/>
        <v>0.18006264434966915</v>
      </c>
      <c r="F28" s="3">
        <v>44248</v>
      </c>
      <c r="G28" s="4">
        <v>0.75</v>
      </c>
      <c r="H28" s="5">
        <v>0.223999999999104</v>
      </c>
      <c r="I28" s="5">
        <f t="shared" si="2"/>
        <v>2.2086610743670727</v>
      </c>
      <c r="J28" s="5">
        <f t="shared" si="3"/>
        <v>0.1826562708501569</v>
      </c>
      <c r="K28" s="3">
        <v>44250</v>
      </c>
      <c r="L28" s="4">
        <v>0.75</v>
      </c>
      <c r="M28" s="5">
        <v>0.21999999999912001</v>
      </c>
      <c r="N28" s="5">
        <f t="shared" si="4"/>
        <v>2.1461048829472302</v>
      </c>
      <c r="O28" s="5">
        <f t="shared" si="5"/>
        <v>0.17748287381973593</v>
      </c>
      <c r="P28" s="3">
        <v>44252</v>
      </c>
      <c r="Q28" s="4">
        <v>0.75</v>
      </c>
      <c r="R28" s="5">
        <v>0.196999999999212</v>
      </c>
      <c r="S28" s="5">
        <f t="shared" si="6"/>
        <v>1.7996186749716725</v>
      </c>
      <c r="T28" s="5">
        <f t="shared" si="7"/>
        <v>0.14882846442015732</v>
      </c>
    </row>
    <row r="29" spans="1:20" x14ac:dyDescent="0.25">
      <c r="A29" s="3">
        <v>44246</v>
      </c>
      <c r="B29" s="4">
        <v>0.79166666666666663</v>
      </c>
      <c r="C29" s="5">
        <v>0.210999999999156</v>
      </c>
      <c r="D29" s="5">
        <f t="shared" si="0"/>
        <v>2.0078204983170753</v>
      </c>
      <c r="E29" s="5">
        <f t="shared" si="1"/>
        <v>0.16604675521082213</v>
      </c>
      <c r="F29" s="3">
        <v>44248</v>
      </c>
      <c r="G29" s="4">
        <v>0.79166666666666663</v>
      </c>
      <c r="H29" s="5">
        <v>0.210999999999156</v>
      </c>
      <c r="I29" s="5">
        <f t="shared" si="2"/>
        <v>2.0078204983170753</v>
      </c>
      <c r="J29" s="5">
        <f t="shared" si="3"/>
        <v>0.16604675521082213</v>
      </c>
      <c r="K29" s="3">
        <v>44250</v>
      </c>
      <c r="L29" s="4">
        <v>0.79166666666666663</v>
      </c>
      <c r="M29" s="5">
        <v>0.21899999999912401</v>
      </c>
      <c r="N29" s="5">
        <f t="shared" si="4"/>
        <v>2.1305707428588434</v>
      </c>
      <c r="O29" s="5">
        <f t="shared" si="5"/>
        <v>0.17619820043442633</v>
      </c>
      <c r="P29" s="3">
        <v>44252</v>
      </c>
      <c r="Q29" s="4">
        <v>0.79166666666666663</v>
      </c>
      <c r="R29" s="5">
        <v>0.195999999999216</v>
      </c>
      <c r="S29" s="5">
        <f t="shared" si="6"/>
        <v>1.7850739834406717</v>
      </c>
      <c r="T29" s="5">
        <f t="shared" si="7"/>
        <v>0.14762561843054353</v>
      </c>
    </row>
    <row r="30" spans="1:20" x14ac:dyDescent="0.25">
      <c r="A30" s="3">
        <v>44246</v>
      </c>
      <c r="B30" s="4">
        <v>0.83333333333333337</v>
      </c>
      <c r="C30" s="5">
        <v>0.20799999999916799</v>
      </c>
      <c r="D30" s="5">
        <f t="shared" si="0"/>
        <v>1.9624924409087856</v>
      </c>
      <c r="E30" s="5">
        <f t="shared" si="1"/>
        <v>0.16229812486315656</v>
      </c>
      <c r="F30" s="3">
        <v>44248</v>
      </c>
      <c r="G30" s="4">
        <v>0.83333333333333337</v>
      </c>
      <c r="H30" s="5">
        <v>0.20799999999916799</v>
      </c>
      <c r="I30" s="5">
        <f t="shared" si="2"/>
        <v>1.9624924409087856</v>
      </c>
      <c r="J30" s="5">
        <f t="shared" si="3"/>
        <v>0.16229812486315656</v>
      </c>
      <c r="K30" s="3">
        <v>44250</v>
      </c>
      <c r="L30" s="4">
        <v>0.83333333333333337</v>
      </c>
      <c r="M30" s="5">
        <v>0.22999999999908</v>
      </c>
      <c r="N30" s="5">
        <f t="shared" si="4"/>
        <v>2.3037459055643525</v>
      </c>
      <c r="O30" s="5">
        <f t="shared" si="5"/>
        <v>0.19051978639017195</v>
      </c>
      <c r="P30" s="3">
        <v>44252</v>
      </c>
      <c r="Q30" s="4">
        <v>0.83333333333333337</v>
      </c>
      <c r="R30" s="5">
        <v>0.19299999999922801</v>
      </c>
      <c r="S30" s="5">
        <f t="shared" si="6"/>
        <v>1.7417046096075226</v>
      </c>
      <c r="T30" s="5">
        <f t="shared" si="7"/>
        <v>0.14403897121454212</v>
      </c>
    </row>
    <row r="31" spans="1:20" x14ac:dyDescent="0.25">
      <c r="A31" s="3">
        <v>44246</v>
      </c>
      <c r="B31" s="4">
        <v>0.875</v>
      </c>
      <c r="C31" s="5">
        <v>0.202999999999188</v>
      </c>
      <c r="D31" s="5">
        <f t="shared" si="0"/>
        <v>1.8878069539064459</v>
      </c>
      <c r="E31" s="5">
        <f t="shared" si="1"/>
        <v>0.15612163508806307</v>
      </c>
      <c r="F31" s="3">
        <v>44248</v>
      </c>
      <c r="G31" s="4">
        <v>0.875</v>
      </c>
      <c r="H31" s="5">
        <v>0.20999999999916</v>
      </c>
      <c r="I31" s="5">
        <f t="shared" si="2"/>
        <v>1.9926682776894182</v>
      </c>
      <c r="J31" s="5">
        <f t="shared" si="3"/>
        <v>0.16479366656491487</v>
      </c>
      <c r="K31" s="3">
        <v>44250</v>
      </c>
      <c r="L31" s="4">
        <v>0.875</v>
      </c>
      <c r="M31" s="5">
        <v>0.20999999999916</v>
      </c>
      <c r="N31" s="5">
        <f t="shared" si="4"/>
        <v>1.9926682776894182</v>
      </c>
      <c r="O31" s="5">
        <f t="shared" si="5"/>
        <v>0.16479366656491487</v>
      </c>
      <c r="P31" s="3">
        <v>44252</v>
      </c>
      <c r="Q31" s="4">
        <v>0.875</v>
      </c>
      <c r="R31" s="5">
        <v>0.190999999999236</v>
      </c>
      <c r="S31" s="5">
        <f t="shared" si="6"/>
        <v>1.713013200567004</v>
      </c>
      <c r="T31" s="5">
        <f t="shared" si="7"/>
        <v>0.14166619168689124</v>
      </c>
    </row>
    <row r="32" spans="1:20" x14ac:dyDescent="0.25">
      <c r="A32" s="3">
        <v>44246</v>
      </c>
      <c r="B32" s="4">
        <v>0.91666666666666663</v>
      </c>
      <c r="C32" s="5">
        <v>0.21599999999913599</v>
      </c>
      <c r="D32" s="5">
        <f t="shared" si="0"/>
        <v>2.0842213428384553</v>
      </c>
      <c r="E32" s="5">
        <f t="shared" si="1"/>
        <v>0.17236510505274025</v>
      </c>
      <c r="F32" s="3">
        <v>44248</v>
      </c>
      <c r="G32" s="4">
        <v>0.91666666666666663</v>
      </c>
      <c r="H32" s="5">
        <v>0.223999999999104</v>
      </c>
      <c r="I32" s="5">
        <f t="shared" si="2"/>
        <v>2.2086610743670727</v>
      </c>
      <c r="J32" s="5">
        <f t="shared" si="3"/>
        <v>0.1826562708501569</v>
      </c>
      <c r="K32" s="3">
        <v>44250</v>
      </c>
      <c r="L32" s="4">
        <v>0.91666666666666663</v>
      </c>
      <c r="M32" s="5">
        <v>0.222999999999108</v>
      </c>
      <c r="N32" s="5">
        <f t="shared" si="4"/>
        <v>2.1929592353279519</v>
      </c>
      <c r="O32" s="5">
        <f t="shared" si="5"/>
        <v>0.18135772876162162</v>
      </c>
      <c r="P32" s="3">
        <v>44252</v>
      </c>
      <c r="Q32" s="4">
        <v>0.91666666666666663</v>
      </c>
      <c r="R32" s="5">
        <v>0.197999999999208</v>
      </c>
      <c r="S32" s="5">
        <f t="shared" si="6"/>
        <v>1.8142073314120344</v>
      </c>
      <c r="T32" s="5">
        <f t="shared" si="7"/>
        <v>0.15003494630777522</v>
      </c>
    </row>
    <row r="33" spans="1:20" x14ac:dyDescent="0.25">
      <c r="A33" s="3">
        <v>44246</v>
      </c>
      <c r="B33" s="4">
        <v>0.95833333333333337</v>
      </c>
      <c r="C33" s="5">
        <v>0.21899999999912401</v>
      </c>
      <c r="D33" s="5">
        <f t="shared" si="0"/>
        <v>2.1305707428588434</v>
      </c>
      <c r="E33" s="5">
        <f t="shared" si="1"/>
        <v>0.17619820043442633</v>
      </c>
      <c r="F33" s="3">
        <v>44248</v>
      </c>
      <c r="G33" s="4">
        <v>0.95833333333333337</v>
      </c>
      <c r="H33" s="5">
        <v>0.20999999999916</v>
      </c>
      <c r="I33" s="5">
        <f t="shared" si="2"/>
        <v>1.9926682776894182</v>
      </c>
      <c r="J33" s="5">
        <f t="shared" si="3"/>
        <v>0.16479366656491487</v>
      </c>
      <c r="K33" s="3">
        <v>44250</v>
      </c>
      <c r="L33" s="4">
        <v>0.95833333333333337</v>
      </c>
      <c r="M33" s="5">
        <v>0.21599999999913599</v>
      </c>
      <c r="N33" s="5">
        <f t="shared" si="4"/>
        <v>2.0842213428384553</v>
      </c>
      <c r="O33" s="5">
        <f t="shared" si="5"/>
        <v>0.17236510505274025</v>
      </c>
      <c r="P33" s="3">
        <v>44252</v>
      </c>
      <c r="Q33" s="4">
        <v>0.95833333333333337</v>
      </c>
      <c r="R33" s="5">
        <v>0.18999999999924</v>
      </c>
      <c r="S33" s="5">
        <f t="shared" si="6"/>
        <v>1.6987342285087048</v>
      </c>
      <c r="T33" s="5">
        <f t="shared" si="7"/>
        <v>0.14048532069766989</v>
      </c>
    </row>
    <row r="34" spans="1:20" ht="15.75" thickBot="1" x14ac:dyDescent="0.3">
      <c r="A34" s="3">
        <v>44247</v>
      </c>
      <c r="B34" s="4">
        <v>0</v>
      </c>
      <c r="C34" s="5">
        <v>0.210999999999156</v>
      </c>
      <c r="D34" s="5">
        <f t="shared" si="0"/>
        <v>2.0078204983170753</v>
      </c>
      <c r="E34" s="5">
        <f t="shared" si="1"/>
        <v>0.16604675521082213</v>
      </c>
      <c r="F34" s="3">
        <v>44249</v>
      </c>
      <c r="G34" s="4">
        <v>0</v>
      </c>
      <c r="H34" s="5">
        <v>0.20699999999917201</v>
      </c>
      <c r="I34" s="5">
        <f t="shared" si="2"/>
        <v>1.947468991285116</v>
      </c>
      <c r="J34" s="5">
        <f t="shared" si="3"/>
        <v>0.16105568557927907</v>
      </c>
      <c r="K34" s="3">
        <v>44251</v>
      </c>
      <c r="L34" s="4">
        <v>0</v>
      </c>
      <c r="M34" s="5">
        <v>0.21199999999915201</v>
      </c>
      <c r="N34" s="5">
        <f t="shared" si="4"/>
        <v>2.0230154770102247</v>
      </c>
      <c r="O34" s="5">
        <f t="shared" si="5"/>
        <v>0.16730337994874558</v>
      </c>
    </row>
    <row r="35" spans="1:20" ht="15.75" thickBot="1" x14ac:dyDescent="0.3">
      <c r="A35" s="3">
        <v>44247</v>
      </c>
      <c r="B35" s="4">
        <v>4.1666666666666664E-2</v>
      </c>
      <c r="C35" s="5">
        <v>0.20799999999916799</v>
      </c>
      <c r="D35" s="5">
        <f t="shared" si="0"/>
        <v>1.9624924409087856</v>
      </c>
      <c r="E35" s="5">
        <f t="shared" si="1"/>
        <v>0.16229812486315656</v>
      </c>
      <c r="F35" s="3">
        <v>44249</v>
      </c>
      <c r="G35" s="4">
        <v>4.1666666666666664E-2</v>
      </c>
      <c r="H35" s="5">
        <v>0.21899999999912401</v>
      </c>
      <c r="I35" s="5">
        <f t="shared" si="2"/>
        <v>2.1305707428588434</v>
      </c>
      <c r="J35" s="5">
        <f t="shared" si="3"/>
        <v>0.17619820043442633</v>
      </c>
      <c r="K35" s="3">
        <v>44251</v>
      </c>
      <c r="L35" s="4">
        <v>4.1666666666666664E-2</v>
      </c>
      <c r="M35" s="5">
        <v>0.21199999999915201</v>
      </c>
      <c r="N35" s="5">
        <f t="shared" si="4"/>
        <v>2.0230154770102247</v>
      </c>
      <c r="O35" s="5">
        <f t="shared" si="5"/>
        <v>0.16730337994874558</v>
      </c>
      <c r="Q35" s="6" t="s">
        <v>10</v>
      </c>
      <c r="R35" s="7"/>
      <c r="S35" s="7"/>
      <c r="T35" s="8">
        <f>SUM(E10:E57)+SUM(J10:J57)+SUM(O10:O57)+SUM(T10:T33)</f>
        <v>28.65383838297047</v>
      </c>
    </row>
    <row r="36" spans="1:20" x14ac:dyDescent="0.25">
      <c r="A36" s="3">
        <v>44247</v>
      </c>
      <c r="B36" s="4">
        <v>8.3333333333333329E-2</v>
      </c>
      <c r="C36" s="5">
        <v>0.20699999999917201</v>
      </c>
      <c r="D36" s="5">
        <f t="shared" si="0"/>
        <v>1.947468991285116</v>
      </c>
      <c r="E36" s="5">
        <f t="shared" si="1"/>
        <v>0.16105568557927907</v>
      </c>
      <c r="F36" s="3">
        <v>44249</v>
      </c>
      <c r="G36" s="4">
        <v>8.3333333333333329E-2</v>
      </c>
      <c r="H36" s="5">
        <v>0.20999999999916</v>
      </c>
      <c r="I36" s="5">
        <f t="shared" si="2"/>
        <v>1.9926682776894182</v>
      </c>
      <c r="J36" s="5">
        <f t="shared" si="3"/>
        <v>0.16479366656491487</v>
      </c>
      <c r="K36" s="3">
        <v>44251</v>
      </c>
      <c r="L36" s="4">
        <v>8.3333333333333329E-2</v>
      </c>
      <c r="M36" s="5">
        <v>0.20699999999917201</v>
      </c>
      <c r="N36" s="5">
        <f t="shared" si="4"/>
        <v>1.947468991285116</v>
      </c>
      <c r="O36" s="5">
        <f t="shared" si="5"/>
        <v>0.16105568557927907</v>
      </c>
    </row>
    <row r="37" spans="1:20" x14ac:dyDescent="0.25">
      <c r="A37" s="3">
        <v>44247</v>
      </c>
      <c r="B37" s="4">
        <v>0.125</v>
      </c>
      <c r="C37" s="5">
        <v>0.210999999999156</v>
      </c>
      <c r="D37" s="5">
        <f t="shared" si="0"/>
        <v>2.0078204983170753</v>
      </c>
      <c r="E37" s="5">
        <f t="shared" si="1"/>
        <v>0.16604675521082213</v>
      </c>
      <c r="F37" s="3">
        <v>44249</v>
      </c>
      <c r="G37" s="4">
        <v>0.125</v>
      </c>
      <c r="H37" s="5">
        <v>0.21899999999912401</v>
      </c>
      <c r="I37" s="5">
        <f t="shared" si="2"/>
        <v>2.1305707428588434</v>
      </c>
      <c r="J37" s="5">
        <f t="shared" si="3"/>
        <v>0.17619820043442633</v>
      </c>
      <c r="K37" s="3">
        <v>44251</v>
      </c>
      <c r="L37" s="4">
        <v>0.125</v>
      </c>
      <c r="M37" s="5">
        <v>0.20699999999917201</v>
      </c>
      <c r="N37" s="5">
        <f t="shared" si="4"/>
        <v>1.947468991285116</v>
      </c>
      <c r="O37" s="5">
        <f t="shared" si="5"/>
        <v>0.16105568557927907</v>
      </c>
    </row>
    <row r="38" spans="1:20" x14ac:dyDescent="0.25">
      <c r="A38" s="3">
        <v>44247</v>
      </c>
      <c r="B38" s="4">
        <v>0.16666666666666666</v>
      </c>
      <c r="C38" s="5">
        <v>0.21599999999913599</v>
      </c>
      <c r="D38" s="5">
        <f t="shared" si="0"/>
        <v>2.0842213428384553</v>
      </c>
      <c r="E38" s="5">
        <f t="shared" si="1"/>
        <v>0.17236510505274025</v>
      </c>
      <c r="F38" s="3">
        <v>44249</v>
      </c>
      <c r="G38" s="4">
        <v>0.16666666666666666</v>
      </c>
      <c r="H38" s="5">
        <v>0.22799999999908799</v>
      </c>
      <c r="I38" s="5">
        <f t="shared" si="2"/>
        <v>2.2718850208831287</v>
      </c>
      <c r="J38" s="5">
        <f t="shared" si="3"/>
        <v>0.18788489122703472</v>
      </c>
      <c r="K38" s="3">
        <v>44251</v>
      </c>
      <c r="L38" s="4">
        <v>0.16666666666666666</v>
      </c>
      <c r="M38" s="5">
        <v>0.20499999999918</v>
      </c>
      <c r="N38" s="5">
        <f t="shared" si="4"/>
        <v>1.9175514501328268</v>
      </c>
      <c r="O38" s="5">
        <f t="shared" si="5"/>
        <v>0.15858150492598477</v>
      </c>
    </row>
    <row r="39" spans="1:20" x14ac:dyDescent="0.25">
      <c r="A39" s="3">
        <v>44247</v>
      </c>
      <c r="B39" s="4">
        <v>0.20833333333333334</v>
      </c>
      <c r="C39" s="5">
        <v>0.21999999999912001</v>
      </c>
      <c r="D39" s="5">
        <f t="shared" si="0"/>
        <v>2.1461048829472302</v>
      </c>
      <c r="E39" s="5">
        <f t="shared" si="1"/>
        <v>0.17748287381973593</v>
      </c>
      <c r="F39" s="3">
        <v>44249</v>
      </c>
      <c r="G39" s="4">
        <v>0.20833333333333334</v>
      </c>
      <c r="H39" s="5">
        <v>0.22899999999908399</v>
      </c>
      <c r="I39" s="5">
        <f t="shared" si="2"/>
        <v>2.2877947821011064</v>
      </c>
      <c r="J39" s="5">
        <f t="shared" si="3"/>
        <v>0.18920062847976149</v>
      </c>
      <c r="K39" s="3">
        <v>44251</v>
      </c>
      <c r="L39" s="4">
        <v>0.20833333333333334</v>
      </c>
      <c r="M39" s="5">
        <v>0.20999999999916</v>
      </c>
      <c r="N39" s="5">
        <f t="shared" si="4"/>
        <v>1.9926682776894182</v>
      </c>
      <c r="O39" s="5">
        <f t="shared" si="5"/>
        <v>0.16479366656491487</v>
      </c>
    </row>
    <row r="40" spans="1:20" x14ac:dyDescent="0.25">
      <c r="A40" s="3">
        <v>44247</v>
      </c>
      <c r="B40" s="4">
        <v>0.25</v>
      </c>
      <c r="C40" s="5">
        <v>0.23299999999906801</v>
      </c>
      <c r="D40" s="5">
        <f t="shared" si="0"/>
        <v>2.3518467216082248</v>
      </c>
      <c r="E40" s="5">
        <f t="shared" si="1"/>
        <v>0.19449772387700018</v>
      </c>
      <c r="F40" s="3">
        <v>44249</v>
      </c>
      <c r="G40" s="4">
        <v>0.25</v>
      </c>
      <c r="H40" s="5">
        <v>0.217999999999128</v>
      </c>
      <c r="I40" s="5">
        <f t="shared" si="2"/>
        <v>2.1150787205794881</v>
      </c>
      <c r="J40" s="5">
        <f t="shared" si="3"/>
        <v>0.17491701019192366</v>
      </c>
      <c r="K40" s="3">
        <v>44251</v>
      </c>
      <c r="L40" s="4">
        <v>0.25</v>
      </c>
      <c r="M40" s="5">
        <v>0.20999999999916</v>
      </c>
      <c r="N40" s="5">
        <f t="shared" si="4"/>
        <v>1.9926682776894182</v>
      </c>
      <c r="O40" s="5">
        <f t="shared" si="5"/>
        <v>0.16479366656491487</v>
      </c>
    </row>
    <row r="41" spans="1:20" x14ac:dyDescent="0.25">
      <c r="A41" s="3">
        <v>44247</v>
      </c>
      <c r="B41" s="4">
        <v>0.29166666666666669</v>
      </c>
      <c r="C41" s="5">
        <v>0.21599999999913599</v>
      </c>
      <c r="D41" s="5">
        <f t="shared" si="0"/>
        <v>2.0842213428384553</v>
      </c>
      <c r="E41" s="5">
        <f t="shared" si="1"/>
        <v>0.17236510505274025</v>
      </c>
      <c r="F41" s="3">
        <v>44249</v>
      </c>
      <c r="G41" s="4">
        <v>0.29166666666666669</v>
      </c>
      <c r="H41" s="5">
        <v>0.217999999999128</v>
      </c>
      <c r="I41" s="5">
        <f t="shared" si="2"/>
        <v>2.1150787205794881</v>
      </c>
      <c r="J41" s="5">
        <f t="shared" si="3"/>
        <v>0.17491701019192366</v>
      </c>
      <c r="K41" s="3">
        <v>44251</v>
      </c>
      <c r="L41" s="4">
        <v>0.29166666666666669</v>
      </c>
      <c r="M41" s="5">
        <v>0.21899999999912401</v>
      </c>
      <c r="N41" s="5">
        <f t="shared" si="4"/>
        <v>2.1305707428588434</v>
      </c>
      <c r="O41" s="5">
        <f t="shared" si="5"/>
        <v>0.17619820043442633</v>
      </c>
    </row>
    <row r="42" spans="1:20" x14ac:dyDescent="0.25">
      <c r="A42" s="3">
        <v>44247</v>
      </c>
      <c r="B42" s="4">
        <v>0.33333333333333331</v>
      </c>
      <c r="C42" s="5">
        <v>0.21599999999913599</v>
      </c>
      <c r="D42" s="5">
        <f t="shared" si="0"/>
        <v>2.0842213428384553</v>
      </c>
      <c r="E42" s="5">
        <f t="shared" si="1"/>
        <v>0.17236510505274025</v>
      </c>
      <c r="F42" s="3">
        <v>44249</v>
      </c>
      <c r="G42" s="4">
        <v>0.33333333333333331</v>
      </c>
      <c r="H42" s="5">
        <v>0.22099999999911599</v>
      </c>
      <c r="I42" s="5">
        <f t="shared" si="2"/>
        <v>2.1616810631238588</v>
      </c>
      <c r="J42" s="5">
        <f t="shared" si="3"/>
        <v>0.17877102392034311</v>
      </c>
      <c r="K42" s="3">
        <v>44251</v>
      </c>
      <c r="L42" s="4">
        <v>0.33333333333333331</v>
      </c>
      <c r="M42" s="5">
        <v>0.21299999999914801</v>
      </c>
      <c r="N42" s="5">
        <f t="shared" si="4"/>
        <v>2.0382531318849386</v>
      </c>
      <c r="O42" s="5">
        <f t="shared" si="5"/>
        <v>0.16856353400688442</v>
      </c>
    </row>
    <row r="43" spans="1:20" x14ac:dyDescent="0.25">
      <c r="A43" s="3">
        <v>44247</v>
      </c>
      <c r="B43" s="4">
        <v>0.375</v>
      </c>
      <c r="C43" s="5">
        <v>0.222999999999108</v>
      </c>
      <c r="D43" s="5">
        <f t="shared" si="0"/>
        <v>2.1929592353279519</v>
      </c>
      <c r="E43" s="5">
        <f t="shared" si="1"/>
        <v>0.18135772876162162</v>
      </c>
      <c r="F43" s="3">
        <v>44249</v>
      </c>
      <c r="G43" s="4">
        <v>0.375</v>
      </c>
      <c r="H43" s="5">
        <v>0.21399999999914401</v>
      </c>
      <c r="I43" s="5">
        <f t="shared" si="2"/>
        <v>2.0535333815983359</v>
      </c>
      <c r="J43" s="5">
        <f t="shared" si="3"/>
        <v>0.16982721065818238</v>
      </c>
      <c r="K43" s="3">
        <v>44251</v>
      </c>
      <c r="L43" s="4">
        <v>0.375</v>
      </c>
      <c r="M43" s="5">
        <v>0.20899999999916399</v>
      </c>
      <c r="N43" s="5">
        <f t="shared" si="4"/>
        <v>1.9775588975584237</v>
      </c>
      <c r="O43" s="5">
        <f t="shared" si="5"/>
        <v>0.16354412082808165</v>
      </c>
    </row>
    <row r="44" spans="1:20" x14ac:dyDescent="0.25">
      <c r="A44" s="3">
        <v>44247</v>
      </c>
      <c r="B44" s="4">
        <v>0.41666666666666669</v>
      </c>
      <c r="C44" s="5">
        <v>0.22599999999909601</v>
      </c>
      <c r="D44" s="5">
        <f t="shared" si="0"/>
        <v>2.240189879449447</v>
      </c>
      <c r="E44" s="5">
        <f t="shared" si="1"/>
        <v>0.18526370303046927</v>
      </c>
      <c r="F44" s="3">
        <v>44249</v>
      </c>
      <c r="G44" s="4">
        <v>0.41666666666666669</v>
      </c>
      <c r="H44" s="5">
        <v>0.217999999999128</v>
      </c>
      <c r="I44" s="5">
        <f t="shared" si="2"/>
        <v>2.1150787205794881</v>
      </c>
      <c r="J44" s="5">
        <f t="shared" si="3"/>
        <v>0.17491701019192366</v>
      </c>
      <c r="K44" s="3">
        <v>44251</v>
      </c>
      <c r="L44" s="4">
        <v>0.41666666666666669</v>
      </c>
      <c r="M44" s="5">
        <v>0.197999999999208</v>
      </c>
      <c r="N44" s="5">
        <f t="shared" si="4"/>
        <v>1.8142073314120344</v>
      </c>
      <c r="O44" s="5">
        <f t="shared" si="5"/>
        <v>0.15003494630777522</v>
      </c>
    </row>
    <row r="45" spans="1:20" x14ac:dyDescent="0.25">
      <c r="A45" s="3">
        <v>44247</v>
      </c>
      <c r="B45" s="4">
        <v>0.45833333333333331</v>
      </c>
      <c r="C45" s="5">
        <v>0.223999999999104</v>
      </c>
      <c r="D45" s="5">
        <f t="shared" si="0"/>
        <v>2.2086610743670727</v>
      </c>
      <c r="E45" s="5">
        <f t="shared" si="1"/>
        <v>0.1826562708501569</v>
      </c>
      <c r="F45" s="3">
        <v>44249</v>
      </c>
      <c r="G45" s="4">
        <v>0.45833333333333331</v>
      </c>
      <c r="H45" s="5">
        <v>0.222999999999108</v>
      </c>
      <c r="I45" s="5">
        <f t="shared" si="2"/>
        <v>2.1929592353279519</v>
      </c>
      <c r="J45" s="5">
        <f t="shared" si="3"/>
        <v>0.18135772876162162</v>
      </c>
      <c r="K45" s="3">
        <v>44251</v>
      </c>
      <c r="L45" s="4">
        <v>0.45833333333333331</v>
      </c>
      <c r="M45" s="5">
        <v>0.19399999999922399</v>
      </c>
      <c r="N45" s="5">
        <f t="shared" si="4"/>
        <v>1.7561168589715379</v>
      </c>
      <c r="O45" s="5">
        <f t="shared" si="5"/>
        <v>0.14523086423694617</v>
      </c>
    </row>
    <row r="46" spans="1:20" x14ac:dyDescent="0.25">
      <c r="A46" s="3">
        <v>44247</v>
      </c>
      <c r="B46" s="4">
        <v>0.5</v>
      </c>
      <c r="C46" s="5">
        <v>0.2249999999991</v>
      </c>
      <c r="D46" s="5">
        <f t="shared" si="0"/>
        <v>2.2244046475072534</v>
      </c>
      <c r="E46" s="5">
        <f t="shared" si="1"/>
        <v>0.18395826434884985</v>
      </c>
      <c r="F46" s="3">
        <v>44249</v>
      </c>
      <c r="G46" s="4">
        <v>0.5</v>
      </c>
      <c r="H46" s="5">
        <v>0.217999999999128</v>
      </c>
      <c r="I46" s="5">
        <f t="shared" si="2"/>
        <v>2.1150787205794881</v>
      </c>
      <c r="J46" s="5">
        <f t="shared" si="3"/>
        <v>0.17491701019192366</v>
      </c>
      <c r="K46" s="3">
        <v>44251</v>
      </c>
      <c r="L46" s="4">
        <v>0.5</v>
      </c>
      <c r="M46" s="5">
        <v>0.22599999999909601</v>
      </c>
      <c r="N46" s="5">
        <f t="shared" si="4"/>
        <v>2.240189879449447</v>
      </c>
      <c r="O46" s="5">
        <f t="shared" si="5"/>
        <v>0.18526370303046927</v>
      </c>
    </row>
    <row r="47" spans="1:20" x14ac:dyDescent="0.25">
      <c r="A47" s="3">
        <v>44247</v>
      </c>
      <c r="B47" s="4">
        <v>0.54166666666666663</v>
      </c>
      <c r="C47" s="5">
        <v>0.22799999999908799</v>
      </c>
      <c r="D47" s="5">
        <f t="shared" si="0"/>
        <v>2.2718850208831287</v>
      </c>
      <c r="E47" s="5">
        <f t="shared" si="1"/>
        <v>0.18788489122703472</v>
      </c>
      <c r="F47" s="3">
        <v>44249</v>
      </c>
      <c r="G47" s="4">
        <v>0.54166666666666663</v>
      </c>
      <c r="H47" s="5">
        <v>0.22099999999911599</v>
      </c>
      <c r="I47" s="5">
        <f t="shared" si="2"/>
        <v>2.1616810631238588</v>
      </c>
      <c r="J47" s="5">
        <f t="shared" si="3"/>
        <v>0.17877102392034311</v>
      </c>
      <c r="K47" s="3">
        <v>44251</v>
      </c>
      <c r="L47" s="4">
        <v>0.54166666666666663</v>
      </c>
      <c r="M47" s="5">
        <v>0.202999999999188</v>
      </c>
      <c r="N47" s="5">
        <f t="shared" si="4"/>
        <v>1.8878069539064459</v>
      </c>
      <c r="O47" s="5">
        <f t="shared" si="5"/>
        <v>0.15612163508806307</v>
      </c>
    </row>
    <row r="48" spans="1:20" x14ac:dyDescent="0.25">
      <c r="A48" s="3">
        <v>44247</v>
      </c>
      <c r="B48" s="4">
        <v>0.58333333333333337</v>
      </c>
      <c r="C48" s="5">
        <v>0.22899999999908399</v>
      </c>
      <c r="D48" s="5">
        <f t="shared" si="0"/>
        <v>2.2877947821011064</v>
      </c>
      <c r="E48" s="5">
        <f t="shared" si="1"/>
        <v>0.18920062847976149</v>
      </c>
      <c r="F48" s="3">
        <v>44249</v>
      </c>
      <c r="G48" s="4">
        <v>0.58333333333333337</v>
      </c>
      <c r="H48" s="5">
        <v>0.217999999999128</v>
      </c>
      <c r="I48" s="5">
        <f t="shared" si="2"/>
        <v>2.1150787205794881</v>
      </c>
      <c r="J48" s="5">
        <f t="shared" si="3"/>
        <v>0.17491701019192366</v>
      </c>
      <c r="K48" s="3">
        <v>44251</v>
      </c>
      <c r="L48" s="4">
        <v>0.58333333333333337</v>
      </c>
      <c r="M48" s="5">
        <v>0.21999999999912001</v>
      </c>
      <c r="N48" s="5">
        <f t="shared" si="4"/>
        <v>2.1461048829472302</v>
      </c>
      <c r="O48" s="5">
        <f t="shared" si="5"/>
        <v>0.17748287381973593</v>
      </c>
    </row>
    <row r="49" spans="1:15" x14ac:dyDescent="0.25">
      <c r="A49" s="3">
        <v>44247</v>
      </c>
      <c r="B49" s="4">
        <v>0.625</v>
      </c>
      <c r="C49" s="5">
        <v>0.217999999999128</v>
      </c>
      <c r="D49" s="5">
        <f t="shared" si="0"/>
        <v>2.1150787205794881</v>
      </c>
      <c r="E49" s="5">
        <f t="shared" si="1"/>
        <v>0.17491701019192366</v>
      </c>
      <c r="F49" s="3">
        <v>44249</v>
      </c>
      <c r="G49" s="4">
        <v>0.625</v>
      </c>
      <c r="H49" s="5">
        <v>0.22999999999908</v>
      </c>
      <c r="I49" s="5">
        <f t="shared" si="2"/>
        <v>2.3037459055643525</v>
      </c>
      <c r="J49" s="5">
        <f t="shared" si="3"/>
        <v>0.19051978639017195</v>
      </c>
      <c r="K49" s="3">
        <v>44251</v>
      </c>
      <c r="L49" s="4">
        <v>0.625</v>
      </c>
      <c r="M49" s="5">
        <v>0.222999999999108</v>
      </c>
      <c r="N49" s="5">
        <f t="shared" si="4"/>
        <v>2.1929592353279519</v>
      </c>
      <c r="O49" s="5">
        <f t="shared" si="5"/>
        <v>0.18135772876162162</v>
      </c>
    </row>
    <row r="50" spans="1:15" x14ac:dyDescent="0.25">
      <c r="A50" s="3">
        <v>44247</v>
      </c>
      <c r="B50" s="4">
        <v>0.66666666666666663</v>
      </c>
      <c r="C50" s="5">
        <v>0.2249999999991</v>
      </c>
      <c r="D50" s="5">
        <f t="shared" si="0"/>
        <v>2.2244046475072534</v>
      </c>
      <c r="E50" s="5">
        <f t="shared" si="1"/>
        <v>0.18395826434884985</v>
      </c>
      <c r="F50" s="3">
        <v>44249</v>
      </c>
      <c r="G50" s="4">
        <v>0.66666666666666663</v>
      </c>
      <c r="H50" s="5">
        <v>0.22899999999908399</v>
      </c>
      <c r="I50" s="5">
        <f t="shared" si="2"/>
        <v>2.2877947821011064</v>
      </c>
      <c r="J50" s="5">
        <f t="shared" si="3"/>
        <v>0.18920062847976149</v>
      </c>
      <c r="K50" s="3">
        <v>44251</v>
      </c>
      <c r="L50" s="4">
        <v>0.66666666666666663</v>
      </c>
      <c r="M50" s="5">
        <v>0.22099999999911599</v>
      </c>
      <c r="N50" s="5">
        <f t="shared" si="4"/>
        <v>2.1616810631238588</v>
      </c>
      <c r="O50" s="5">
        <f t="shared" si="5"/>
        <v>0.17877102392034311</v>
      </c>
    </row>
    <row r="51" spans="1:15" x14ac:dyDescent="0.25">
      <c r="A51" s="3">
        <v>44247</v>
      </c>
      <c r="B51" s="4">
        <v>0.70833333333333337</v>
      </c>
      <c r="C51" s="5">
        <v>0.223999999999104</v>
      </c>
      <c r="D51" s="5">
        <f t="shared" si="0"/>
        <v>2.2086610743670727</v>
      </c>
      <c r="E51" s="5">
        <f t="shared" si="1"/>
        <v>0.1826562708501569</v>
      </c>
      <c r="F51" s="3">
        <v>44249</v>
      </c>
      <c r="G51" s="4">
        <v>0.70833333333333337</v>
      </c>
      <c r="H51" s="5">
        <v>0.22699999999909201</v>
      </c>
      <c r="I51" s="5">
        <f t="shared" si="2"/>
        <v>2.2560166953634919</v>
      </c>
      <c r="J51" s="5">
        <f t="shared" si="3"/>
        <v>0.18657258070656077</v>
      </c>
      <c r="K51" s="3">
        <v>44251</v>
      </c>
      <c r="L51" s="4">
        <v>0.70833333333333337</v>
      </c>
      <c r="M51" s="5">
        <v>0.21299999999914801</v>
      </c>
      <c r="N51" s="5">
        <f t="shared" si="4"/>
        <v>2.0382531318849386</v>
      </c>
      <c r="O51" s="5">
        <f t="shared" si="5"/>
        <v>0.16856353400688442</v>
      </c>
    </row>
    <row r="52" spans="1:15" x14ac:dyDescent="0.25">
      <c r="A52" s="3">
        <v>44247</v>
      </c>
      <c r="B52" s="4">
        <v>0.75</v>
      </c>
      <c r="C52" s="5">
        <v>0.22899999999908399</v>
      </c>
      <c r="D52" s="5">
        <f t="shared" si="0"/>
        <v>2.2877947821011064</v>
      </c>
      <c r="E52" s="5">
        <f t="shared" si="1"/>
        <v>0.18920062847976149</v>
      </c>
      <c r="F52" s="3">
        <v>44249</v>
      </c>
      <c r="G52" s="4">
        <v>0.75</v>
      </c>
      <c r="H52" s="5">
        <v>0.21899999999912401</v>
      </c>
      <c r="I52" s="5">
        <f t="shared" si="2"/>
        <v>2.1305707428588434</v>
      </c>
      <c r="J52" s="5">
        <f t="shared" si="3"/>
        <v>0.17619820043442633</v>
      </c>
      <c r="K52" s="3">
        <v>44251</v>
      </c>
      <c r="L52" s="4">
        <v>0.75</v>
      </c>
      <c r="M52" s="5">
        <v>0.20699999999917201</v>
      </c>
      <c r="N52" s="5">
        <f t="shared" si="4"/>
        <v>1.947468991285116</v>
      </c>
      <c r="O52" s="5">
        <f t="shared" si="5"/>
        <v>0.16105568557927907</v>
      </c>
    </row>
    <row r="53" spans="1:15" x14ac:dyDescent="0.25">
      <c r="A53" s="3">
        <v>44247</v>
      </c>
      <c r="B53" s="4">
        <v>0.79166666666666663</v>
      </c>
      <c r="C53" s="5">
        <v>0.210999999999156</v>
      </c>
      <c r="D53" s="5">
        <f t="shared" si="0"/>
        <v>2.0078204983170753</v>
      </c>
      <c r="E53" s="5">
        <f t="shared" si="1"/>
        <v>0.16604675521082213</v>
      </c>
      <c r="F53" s="3">
        <v>44249</v>
      </c>
      <c r="G53" s="4">
        <v>0.79166666666666663</v>
      </c>
      <c r="H53" s="5">
        <v>0.20499999999918</v>
      </c>
      <c r="I53" s="5">
        <f t="shared" si="2"/>
        <v>1.9175514501328268</v>
      </c>
      <c r="J53" s="5">
        <f t="shared" si="3"/>
        <v>0.15858150492598477</v>
      </c>
      <c r="K53" s="3">
        <v>44251</v>
      </c>
      <c r="L53" s="4">
        <v>0.79166666666666663</v>
      </c>
      <c r="M53" s="5">
        <v>0.20899999999916399</v>
      </c>
      <c r="N53" s="5">
        <f t="shared" si="4"/>
        <v>1.9775588975584237</v>
      </c>
      <c r="O53" s="5">
        <f t="shared" si="5"/>
        <v>0.16354412082808165</v>
      </c>
    </row>
    <row r="54" spans="1:15" x14ac:dyDescent="0.25">
      <c r="A54" s="3">
        <v>44247</v>
      </c>
      <c r="B54" s="4">
        <v>0.83333333333333337</v>
      </c>
      <c r="C54" s="5">
        <v>0.22099999999911599</v>
      </c>
      <c r="D54" s="5">
        <f t="shared" si="0"/>
        <v>2.1616810631238588</v>
      </c>
      <c r="E54" s="5">
        <f t="shared" si="1"/>
        <v>0.17877102392034311</v>
      </c>
      <c r="F54" s="3">
        <v>44249</v>
      </c>
      <c r="G54" s="4">
        <v>0.83333333333333337</v>
      </c>
      <c r="H54" s="5">
        <v>0.21599999999913599</v>
      </c>
      <c r="I54" s="5">
        <f t="shared" si="2"/>
        <v>2.0842213428384553</v>
      </c>
      <c r="J54" s="5">
        <f t="shared" si="3"/>
        <v>0.17236510505274025</v>
      </c>
      <c r="K54" s="3">
        <v>44251</v>
      </c>
      <c r="L54" s="4">
        <v>0.83333333333333337</v>
      </c>
      <c r="M54" s="5">
        <v>0.21399999999914401</v>
      </c>
      <c r="N54" s="5">
        <f t="shared" si="4"/>
        <v>2.0535333815983359</v>
      </c>
      <c r="O54" s="5">
        <f t="shared" si="5"/>
        <v>0.16982721065818238</v>
      </c>
    </row>
    <row r="55" spans="1:15" x14ac:dyDescent="0.25">
      <c r="A55" s="3">
        <v>44247</v>
      </c>
      <c r="B55" s="4">
        <v>0.875</v>
      </c>
      <c r="C55" s="5">
        <v>0.21399999999914401</v>
      </c>
      <c r="D55" s="5">
        <f t="shared" si="0"/>
        <v>2.0535333815983359</v>
      </c>
      <c r="E55" s="5">
        <f t="shared" si="1"/>
        <v>0.16982721065818238</v>
      </c>
      <c r="F55" s="3">
        <v>44249</v>
      </c>
      <c r="G55" s="4">
        <v>0.875</v>
      </c>
      <c r="H55" s="5">
        <v>0.22099999999911599</v>
      </c>
      <c r="I55" s="5">
        <f t="shared" si="2"/>
        <v>2.1616810631238588</v>
      </c>
      <c r="J55" s="5">
        <f t="shared" si="3"/>
        <v>0.17877102392034311</v>
      </c>
      <c r="K55" s="3">
        <v>44251</v>
      </c>
      <c r="L55" s="4">
        <v>0.875</v>
      </c>
      <c r="M55" s="5">
        <v>0.19499999999921999</v>
      </c>
      <c r="N55" s="5">
        <f t="shared" si="4"/>
        <v>1.7705733476218639</v>
      </c>
      <c r="O55" s="5">
        <f t="shared" si="5"/>
        <v>0.14642641584832813</v>
      </c>
    </row>
    <row r="56" spans="1:15" x14ac:dyDescent="0.25">
      <c r="A56" s="3">
        <v>44247</v>
      </c>
      <c r="B56" s="4">
        <v>0.91666666666666663</v>
      </c>
      <c r="C56" s="5">
        <v>0.230999999999076</v>
      </c>
      <c r="D56" s="5">
        <f t="shared" si="0"/>
        <v>2.3197383182692111</v>
      </c>
      <c r="E56" s="5">
        <f t="shared" si="1"/>
        <v>0.19184235892086374</v>
      </c>
      <c r="F56" s="3">
        <v>44249</v>
      </c>
      <c r="G56" s="4">
        <v>0.91666666666666663</v>
      </c>
      <c r="H56" s="5">
        <v>0.20599999999917601</v>
      </c>
      <c r="I56" s="5">
        <f t="shared" si="2"/>
        <v>1.9324886327984458</v>
      </c>
      <c r="J56" s="5">
        <f t="shared" si="3"/>
        <v>0.15981680993243147</v>
      </c>
      <c r="K56" s="3">
        <v>44251</v>
      </c>
      <c r="L56" s="4">
        <v>0.91666666666666663</v>
      </c>
      <c r="M56" s="5">
        <v>0.20099999999919599</v>
      </c>
      <c r="N56" s="5">
        <f t="shared" si="4"/>
        <v>1.8582361917967554</v>
      </c>
      <c r="O56" s="5">
        <f t="shared" si="5"/>
        <v>0.15367613306159167</v>
      </c>
    </row>
    <row r="57" spans="1:15" x14ac:dyDescent="0.25">
      <c r="A57" s="3">
        <v>44247</v>
      </c>
      <c r="B57" s="4">
        <v>0.95833333333333337</v>
      </c>
      <c r="C57" s="5">
        <v>0.21199999999915201</v>
      </c>
      <c r="D57" s="5">
        <f t="shared" si="0"/>
        <v>2.0230154770102247</v>
      </c>
      <c r="E57" s="5">
        <f t="shared" si="1"/>
        <v>0.16730337994874558</v>
      </c>
      <c r="F57" s="3">
        <v>44249</v>
      </c>
      <c r="G57" s="4">
        <v>0.95833333333333337</v>
      </c>
      <c r="H57" s="5">
        <v>0.210999999999156</v>
      </c>
      <c r="I57" s="5">
        <f t="shared" si="2"/>
        <v>2.0078204983170753</v>
      </c>
      <c r="J57" s="5">
        <f t="shared" si="3"/>
        <v>0.16604675521082213</v>
      </c>
      <c r="K57" s="3">
        <v>44251</v>
      </c>
      <c r="L57" s="4">
        <v>0.95833333333333337</v>
      </c>
      <c r="M57" s="5">
        <v>0.19399999999922399</v>
      </c>
      <c r="N57" s="5">
        <f t="shared" si="4"/>
        <v>1.7561168589715379</v>
      </c>
      <c r="O57" s="5">
        <f t="shared" si="5"/>
        <v>0.14523086423694617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60</vt:i4>
      </vt:variant>
    </vt:vector>
  </HeadingPairs>
  <TitlesOfParts>
    <vt:vector size="60" baseType="lpstr">
      <vt:lpstr>01-01 to 01-07</vt:lpstr>
      <vt:lpstr>01-08 to 01-14</vt:lpstr>
      <vt:lpstr>01-15 to 01-21</vt:lpstr>
      <vt:lpstr>01-22 to 01-28</vt:lpstr>
      <vt:lpstr>01-29 to 01-31</vt:lpstr>
      <vt:lpstr>02-01 to 02-04</vt:lpstr>
      <vt:lpstr>02-05 to 02-11</vt:lpstr>
      <vt:lpstr>02-12 to 02-18</vt:lpstr>
      <vt:lpstr>02-19 to 02-25</vt:lpstr>
      <vt:lpstr>02-26 to 02-28</vt:lpstr>
      <vt:lpstr>03-01 to 03-04</vt:lpstr>
      <vt:lpstr>03-05 to 03-11</vt:lpstr>
      <vt:lpstr>03-12 to 03-18</vt:lpstr>
      <vt:lpstr>03-19 to 03-25</vt:lpstr>
      <vt:lpstr>03-26 to 03-31</vt:lpstr>
      <vt:lpstr>04-01 to 04-08</vt:lpstr>
      <vt:lpstr>04-09 to 04-15</vt:lpstr>
      <vt:lpstr>04-16 to 04-22</vt:lpstr>
      <vt:lpstr>04-23 to 04-30</vt:lpstr>
      <vt:lpstr>05-01 to 05-06</vt:lpstr>
      <vt:lpstr>05-07 to 05-13</vt:lpstr>
      <vt:lpstr>05-14 to 05-20</vt:lpstr>
      <vt:lpstr>05-21 to 05-27</vt:lpstr>
      <vt:lpstr>05-28 to 05-31</vt:lpstr>
      <vt:lpstr>06-01 to 06-07</vt:lpstr>
      <vt:lpstr>06-08 to 06-14</vt:lpstr>
      <vt:lpstr>06-15 to 06-21</vt:lpstr>
      <vt:lpstr>06-22 to 06-28</vt:lpstr>
      <vt:lpstr>06-29 to 06-30</vt:lpstr>
      <vt:lpstr>07-01 to 07-07</vt:lpstr>
      <vt:lpstr>07-08 to 07-14</vt:lpstr>
      <vt:lpstr>07-15 to 07-21</vt:lpstr>
      <vt:lpstr>07-22 to 07-28</vt:lpstr>
      <vt:lpstr>07-28 to 07-31</vt:lpstr>
      <vt:lpstr>08-01 to 08-07</vt:lpstr>
      <vt:lpstr>08-08 to 08-14</vt:lpstr>
      <vt:lpstr>08-15 to 08-21</vt:lpstr>
      <vt:lpstr>08-22 to 08-28</vt:lpstr>
      <vt:lpstr>08-29 to 08-31</vt:lpstr>
      <vt:lpstr>09-01 to 09-07</vt:lpstr>
      <vt:lpstr>09-08 to 09-14</vt:lpstr>
      <vt:lpstr>09-15 o 09-21</vt:lpstr>
      <vt:lpstr>09-22 to 09-28</vt:lpstr>
      <vt:lpstr>09-29 to 09-30</vt:lpstr>
      <vt:lpstr>10-01 to 10-07</vt:lpstr>
      <vt:lpstr>10-08 to 10-14</vt:lpstr>
      <vt:lpstr>10-15 to 10-21</vt:lpstr>
      <vt:lpstr>10-22 to 10-28</vt:lpstr>
      <vt:lpstr>10-29 to 10-31</vt:lpstr>
      <vt:lpstr>11-01 to 11-07</vt:lpstr>
      <vt:lpstr>11-08 to 11-14</vt:lpstr>
      <vt:lpstr>11-15 to 11-21</vt:lpstr>
      <vt:lpstr>11-22 to 11-28</vt:lpstr>
      <vt:lpstr>11-29 to 11-30</vt:lpstr>
      <vt:lpstr>12-01 to 12-07</vt:lpstr>
      <vt:lpstr>12-08 to 12-14</vt:lpstr>
      <vt:lpstr>12-15 to 12-21</vt:lpstr>
      <vt:lpstr>12-22 to 12-28</vt:lpstr>
      <vt:lpstr>12-29 to 12-31</vt:lpstr>
      <vt:lpstr>Yearly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Hamer</dc:creator>
  <cp:lastModifiedBy>Todd Hamer</cp:lastModifiedBy>
  <dcterms:created xsi:type="dcterms:W3CDTF">2021-01-19T19:59:31Z</dcterms:created>
  <dcterms:modified xsi:type="dcterms:W3CDTF">2022-01-12T21:52:13Z</dcterms:modified>
</cp:coreProperties>
</file>